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2\Munka\Gabi\2022_2023\Atlétika\"/>
    </mc:Choice>
  </mc:AlternateContent>
  <xr:revisionPtr revIDLastSave="0" documentId="13_ncr:1_{80DD9D64-021D-4C11-AEA4-20E67AEC62FC}" xr6:coauthVersionLast="47" xr6:coauthVersionMax="47" xr10:uidLastSave="{00000000-0000-0000-0000-000000000000}"/>
  <bookViews>
    <workbookView xWindow="-120" yWindow="-120" windowWidth="29040" windowHeight="15840" tabRatio="869" xr2:uid="{00000000-000D-0000-FFFF-FFFF00000000}"/>
  </bookViews>
  <sheets>
    <sheet name="Fedlap" sheetId="23" r:id="rId1"/>
    <sheet name="34kcs FIÚ magasugrás" sheetId="4" r:id="rId2"/>
    <sheet name="magasugrás sorrend" sheetId="26" r:id="rId3"/>
    <sheet name="34kcs FIÚ távolugrás " sheetId="27" r:id="rId4"/>
    <sheet name="távolugrás sorrend" sheetId="28" r:id="rId5"/>
    <sheet name="34kcs FIÚ súly" sheetId="29" r:id="rId6"/>
    <sheet name="súly sorrend" sheetId="30" r:id="rId7"/>
    <sheet name="34kcs FIÚ kislabda" sheetId="31" r:id="rId8"/>
    <sheet name="kislabda sorrend" sheetId="32" r:id="rId9"/>
    <sheet name="34kcs FIÚ_LÁNY 10x200 m  váltó" sheetId="33" r:id="rId10"/>
    <sheet name="10X200 m váltó sorrend" sheetId="34" r:id="rId11"/>
  </sheets>
  <definedNames>
    <definedName name="_xlnm.Print_Area" localSheetId="7">'34kcs FIÚ kislabda'!$A$1:$L$125</definedName>
    <definedName name="_xlnm.Print_Area" localSheetId="1">'34kcs FIÚ magasugrás'!$A$1:$O$125</definedName>
    <definedName name="_xlnm.Print_Area" localSheetId="5">'34kcs FIÚ súly'!$A$1:$L$126</definedName>
    <definedName name="_xlnm.Print_Area" localSheetId="3">'34kcs FIÚ távolugrás '!$A$1:$L$126</definedName>
    <definedName name="_xlnm.Print_Area" localSheetId="9">'34kcs FIÚ_LÁNY 10x200 m  váltó'!$A$1:$H$212</definedName>
    <definedName name="_xlnm.Print_Area" localSheetId="0">Fedlap!#REF!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34" l="1"/>
  <c r="C18" i="34"/>
  <c r="B18" i="34"/>
  <c r="D17" i="34"/>
  <c r="C17" i="34"/>
  <c r="B17" i="34"/>
  <c r="D16" i="34"/>
  <c r="C16" i="34"/>
  <c r="B16" i="34"/>
  <c r="D15" i="34"/>
  <c r="C15" i="34"/>
  <c r="B15" i="34"/>
  <c r="D14" i="34"/>
  <c r="C14" i="34"/>
  <c r="B14" i="34"/>
  <c r="D13" i="34"/>
  <c r="C13" i="34"/>
  <c r="B13" i="34"/>
  <c r="D12" i="34"/>
  <c r="C12" i="34"/>
  <c r="B12" i="34"/>
  <c r="D11" i="34"/>
  <c r="C11" i="34"/>
  <c r="B11" i="34"/>
  <c r="D10" i="34"/>
  <c r="C10" i="34"/>
  <c r="B10" i="34"/>
  <c r="D9" i="34"/>
  <c r="C9" i="34"/>
  <c r="B9" i="34"/>
  <c r="D8" i="34"/>
  <c r="C8" i="34"/>
  <c r="B8" i="34"/>
  <c r="D7" i="34"/>
  <c r="C7" i="34"/>
  <c r="B7" i="34"/>
  <c r="D6" i="34"/>
  <c r="C6" i="34"/>
  <c r="B6" i="34"/>
  <c r="D5" i="34"/>
  <c r="C5" i="34"/>
  <c r="B5" i="34"/>
  <c r="D4" i="34"/>
  <c r="C4" i="34"/>
  <c r="B4" i="34"/>
  <c r="D3" i="34"/>
  <c r="C3" i="34"/>
  <c r="B3" i="34"/>
  <c r="A1" i="34"/>
  <c r="G201" i="33"/>
  <c r="G188" i="33"/>
  <c r="G175" i="33"/>
  <c r="G162" i="33"/>
  <c r="G149" i="33"/>
  <c r="G136" i="33"/>
  <c r="G123" i="33"/>
  <c r="G110" i="33"/>
  <c r="G97" i="33"/>
  <c r="G84" i="33"/>
  <c r="G71" i="33"/>
  <c r="G58" i="33"/>
  <c r="G45" i="33"/>
  <c r="G32" i="33"/>
  <c r="G19" i="33"/>
  <c r="G6" i="33"/>
  <c r="G9" i="29" l="1"/>
  <c r="G8" i="31" l="1"/>
  <c r="G120" i="31" l="1"/>
  <c r="G9" i="31"/>
  <c r="G10" i="31"/>
  <c r="G11" i="31"/>
  <c r="G12" i="31"/>
  <c r="G16" i="31"/>
  <c r="G17" i="31"/>
  <c r="G18" i="31"/>
  <c r="G19" i="31"/>
  <c r="G20" i="31"/>
  <c r="G24" i="31"/>
  <c r="G25" i="31"/>
  <c r="G26" i="31"/>
  <c r="G27" i="31"/>
  <c r="G28" i="31"/>
  <c r="G32" i="31"/>
  <c r="G33" i="31"/>
  <c r="G34" i="31"/>
  <c r="G35" i="31"/>
  <c r="G36" i="31"/>
  <c r="G40" i="31"/>
  <c r="G41" i="31"/>
  <c r="G42" i="31"/>
  <c r="G43" i="31"/>
  <c r="G44" i="31"/>
  <c r="G48" i="31"/>
  <c r="G49" i="31"/>
  <c r="G50" i="31"/>
  <c r="G51" i="31"/>
  <c r="G52" i="31"/>
  <c r="G56" i="31"/>
  <c r="G57" i="31"/>
  <c r="G58" i="31"/>
  <c r="G59" i="31"/>
  <c r="G60" i="31"/>
  <c r="G64" i="31"/>
  <c r="G65" i="31"/>
  <c r="G66" i="31"/>
  <c r="G67" i="31"/>
  <c r="G68" i="31"/>
  <c r="G72" i="31"/>
  <c r="G73" i="31"/>
  <c r="G74" i="31"/>
  <c r="G75" i="31"/>
  <c r="G76" i="31"/>
  <c r="G80" i="31"/>
  <c r="G81" i="31"/>
  <c r="G82" i="31"/>
  <c r="G83" i="31"/>
  <c r="G84" i="31"/>
  <c r="G88" i="31"/>
  <c r="G89" i="31"/>
  <c r="G90" i="31"/>
  <c r="G91" i="31"/>
  <c r="G92" i="31"/>
  <c r="G96" i="31"/>
  <c r="G97" i="31"/>
  <c r="G98" i="31"/>
  <c r="G99" i="31"/>
  <c r="G100" i="31"/>
  <c r="G104" i="31"/>
  <c r="I103" i="31" s="1"/>
  <c r="G105" i="31"/>
  <c r="G106" i="31"/>
  <c r="G107" i="31"/>
  <c r="G108" i="31"/>
  <c r="G112" i="31"/>
  <c r="I111" i="31" s="1"/>
  <c r="G113" i="31"/>
  <c r="G114" i="31"/>
  <c r="G115" i="31"/>
  <c r="G116" i="31"/>
  <c r="G121" i="31"/>
  <c r="G122" i="31"/>
  <c r="G123" i="31"/>
  <c r="G124" i="31"/>
  <c r="I87" i="31" l="1"/>
  <c r="I71" i="31"/>
  <c r="I63" i="31"/>
  <c r="I55" i="31"/>
  <c r="I47" i="31"/>
  <c r="I39" i="31"/>
  <c r="I31" i="31"/>
  <c r="I23" i="31"/>
  <c r="I15" i="31"/>
  <c r="I7" i="31"/>
  <c r="G10" i="29"/>
  <c r="G21" i="29"/>
  <c r="G10" i="27"/>
  <c r="G20" i="27"/>
  <c r="G9" i="27"/>
  <c r="G11" i="29"/>
  <c r="G12" i="29"/>
  <c r="G13" i="29"/>
  <c r="G17" i="29"/>
  <c r="G18" i="29"/>
  <c r="G19" i="29"/>
  <c r="G20" i="29"/>
  <c r="G25" i="29"/>
  <c r="G26" i="29"/>
  <c r="G27" i="29"/>
  <c r="G28" i="29"/>
  <c r="G29" i="29"/>
  <c r="G33" i="29"/>
  <c r="G34" i="29"/>
  <c r="G35" i="29"/>
  <c r="G36" i="29"/>
  <c r="G37" i="29"/>
  <c r="G41" i="29"/>
  <c r="G42" i="29"/>
  <c r="G43" i="29"/>
  <c r="G44" i="29"/>
  <c r="G45" i="29"/>
  <c r="G49" i="29"/>
  <c r="G50" i="29"/>
  <c r="G51" i="29"/>
  <c r="G52" i="29"/>
  <c r="G53" i="29"/>
  <c r="G57" i="29"/>
  <c r="G58" i="29"/>
  <c r="G59" i="29"/>
  <c r="G60" i="29"/>
  <c r="G61" i="29"/>
  <c r="G65" i="29"/>
  <c r="G66" i="29"/>
  <c r="G67" i="29"/>
  <c r="G68" i="29"/>
  <c r="G69" i="29"/>
  <c r="G73" i="29"/>
  <c r="G74" i="29"/>
  <c r="G75" i="29"/>
  <c r="G76" i="29"/>
  <c r="G77" i="29"/>
  <c r="G81" i="29"/>
  <c r="G82" i="29"/>
  <c r="G83" i="29"/>
  <c r="G84" i="29"/>
  <c r="G85" i="29"/>
  <c r="G89" i="29"/>
  <c r="G90" i="29"/>
  <c r="G91" i="29"/>
  <c r="G92" i="29"/>
  <c r="G93" i="29"/>
  <c r="G97" i="29"/>
  <c r="G98" i="29"/>
  <c r="G99" i="29"/>
  <c r="G100" i="29"/>
  <c r="G101" i="29"/>
  <c r="G105" i="29"/>
  <c r="G106" i="29"/>
  <c r="G107" i="29"/>
  <c r="G108" i="29"/>
  <c r="G109" i="29"/>
  <c r="G113" i="29"/>
  <c r="G114" i="29"/>
  <c r="G115" i="29"/>
  <c r="G116" i="29"/>
  <c r="G117" i="29"/>
  <c r="G121" i="29"/>
  <c r="G122" i="29"/>
  <c r="G123" i="29"/>
  <c r="G124" i="29"/>
  <c r="G125" i="29"/>
  <c r="J8" i="4"/>
  <c r="J120" i="4"/>
  <c r="J9" i="4"/>
  <c r="J10" i="4"/>
  <c r="J11" i="4"/>
  <c r="J12" i="4"/>
  <c r="J16" i="4"/>
  <c r="J17" i="4"/>
  <c r="J18" i="4"/>
  <c r="J19" i="4"/>
  <c r="J20" i="4"/>
  <c r="J24" i="4"/>
  <c r="J25" i="4"/>
  <c r="J26" i="4"/>
  <c r="J27" i="4"/>
  <c r="J28" i="4"/>
  <c r="J32" i="4"/>
  <c r="J33" i="4"/>
  <c r="J34" i="4"/>
  <c r="J35" i="4"/>
  <c r="J36" i="4"/>
  <c r="J40" i="4"/>
  <c r="J41" i="4"/>
  <c r="J42" i="4"/>
  <c r="J43" i="4"/>
  <c r="J44" i="4"/>
  <c r="J48" i="4"/>
  <c r="J49" i="4"/>
  <c r="J50" i="4"/>
  <c r="J51" i="4"/>
  <c r="J52" i="4"/>
  <c r="J56" i="4"/>
  <c r="J57" i="4"/>
  <c r="J58" i="4"/>
  <c r="J59" i="4"/>
  <c r="J60" i="4"/>
  <c r="J64" i="4"/>
  <c r="J65" i="4"/>
  <c r="J66" i="4"/>
  <c r="J67" i="4"/>
  <c r="J68" i="4"/>
  <c r="J72" i="4"/>
  <c r="J73" i="4"/>
  <c r="J74" i="4"/>
  <c r="J75" i="4"/>
  <c r="J76" i="4"/>
  <c r="J80" i="4"/>
  <c r="J81" i="4"/>
  <c r="J82" i="4"/>
  <c r="J83" i="4"/>
  <c r="J84" i="4"/>
  <c r="J88" i="4"/>
  <c r="J89" i="4"/>
  <c r="J90" i="4"/>
  <c r="J91" i="4"/>
  <c r="J92" i="4"/>
  <c r="J96" i="4"/>
  <c r="J97" i="4"/>
  <c r="J98" i="4"/>
  <c r="J99" i="4"/>
  <c r="J100" i="4"/>
  <c r="J104" i="4"/>
  <c r="J105" i="4"/>
  <c r="J106" i="4"/>
  <c r="J107" i="4"/>
  <c r="J108" i="4"/>
  <c r="J112" i="4"/>
  <c r="J113" i="4"/>
  <c r="J114" i="4"/>
  <c r="J115" i="4"/>
  <c r="J116" i="4"/>
  <c r="J121" i="4"/>
  <c r="J122" i="4"/>
  <c r="J123" i="4"/>
  <c r="J124" i="4"/>
  <c r="G17" i="27"/>
  <c r="G73" i="27"/>
  <c r="G74" i="27"/>
  <c r="G75" i="27"/>
  <c r="G76" i="27"/>
  <c r="G77" i="27"/>
  <c r="G81" i="27"/>
  <c r="G82" i="27"/>
  <c r="G83" i="27"/>
  <c r="G84" i="27"/>
  <c r="G85" i="27"/>
  <c r="G89" i="27"/>
  <c r="G90" i="27"/>
  <c r="G91" i="27"/>
  <c r="G92" i="27"/>
  <c r="G93" i="27"/>
  <c r="G97" i="27"/>
  <c r="G98" i="27"/>
  <c r="G99" i="27"/>
  <c r="G100" i="27"/>
  <c r="G101" i="27"/>
  <c r="G105" i="27"/>
  <c r="I104" i="27" s="1"/>
  <c r="G106" i="27"/>
  <c r="G107" i="27"/>
  <c r="G108" i="27"/>
  <c r="G109" i="27"/>
  <c r="G113" i="27"/>
  <c r="G114" i="27"/>
  <c r="G115" i="27"/>
  <c r="G116" i="27"/>
  <c r="G117" i="27"/>
  <c r="G121" i="27"/>
  <c r="G122" i="27"/>
  <c r="G123" i="27"/>
  <c r="G124" i="27"/>
  <c r="G125" i="27"/>
  <c r="G65" i="27"/>
  <c r="G33" i="27"/>
  <c r="G34" i="27"/>
  <c r="G35" i="27"/>
  <c r="G36" i="27"/>
  <c r="G37" i="27"/>
  <c r="G11" i="27"/>
  <c r="G12" i="27"/>
  <c r="G13" i="27"/>
  <c r="G18" i="27"/>
  <c r="G19" i="27"/>
  <c r="G21" i="27"/>
  <c r="G25" i="27"/>
  <c r="G26" i="27"/>
  <c r="G27" i="27"/>
  <c r="G28" i="27"/>
  <c r="G29" i="27"/>
  <c r="G41" i="27"/>
  <c r="G42" i="27"/>
  <c r="G43" i="27"/>
  <c r="G44" i="27"/>
  <c r="G45" i="27"/>
  <c r="G49" i="27"/>
  <c r="G50" i="27"/>
  <c r="G51" i="27"/>
  <c r="G52" i="27"/>
  <c r="G53" i="27"/>
  <c r="G57" i="27"/>
  <c r="G58" i="27"/>
  <c r="G59" i="27"/>
  <c r="G60" i="27"/>
  <c r="G61" i="27"/>
  <c r="G66" i="27"/>
  <c r="G67" i="27"/>
  <c r="G68" i="27"/>
  <c r="G69" i="27"/>
  <c r="I120" i="27" l="1"/>
  <c r="I112" i="27"/>
  <c r="I16" i="29"/>
  <c r="L31" i="4"/>
  <c r="L23" i="4"/>
  <c r="L15" i="4"/>
  <c r="I96" i="27"/>
  <c r="I88" i="27"/>
  <c r="I80" i="27"/>
  <c r="I72" i="27"/>
  <c r="I64" i="27"/>
  <c r="I56" i="27"/>
  <c r="I48" i="27"/>
  <c r="I40" i="27"/>
  <c r="I32" i="27"/>
  <c r="I24" i="27"/>
  <c r="I16" i="27"/>
  <c r="I8" i="29"/>
  <c r="L7" i="4"/>
  <c r="I8" i="27" l="1"/>
  <c r="B9" i="32" l="1"/>
  <c r="C9" i="32" l="1"/>
  <c r="B10" i="32"/>
  <c r="C10" i="32"/>
  <c r="B3" i="32"/>
  <c r="C3" i="32"/>
  <c r="B5" i="32"/>
  <c r="C5" i="32"/>
  <c r="B11" i="32"/>
  <c r="C11" i="32"/>
  <c r="B7" i="32"/>
  <c r="C7" i="32"/>
  <c r="B12" i="32"/>
  <c r="C12" i="32"/>
  <c r="B13" i="32"/>
  <c r="C13" i="32"/>
  <c r="B8" i="32"/>
  <c r="C8" i="32"/>
  <c r="B6" i="32"/>
  <c r="C6" i="32"/>
  <c r="B14" i="32"/>
  <c r="C14" i="32"/>
  <c r="B15" i="32"/>
  <c r="C15" i="32"/>
  <c r="B16" i="32"/>
  <c r="C16" i="32"/>
  <c r="B17" i="32"/>
  <c r="C17" i="32"/>
  <c r="C4" i="32"/>
  <c r="B4" i="32"/>
  <c r="A1" i="32"/>
  <c r="I119" i="31"/>
  <c r="D17" i="32" s="1"/>
  <c r="D16" i="32"/>
  <c r="D15" i="32"/>
  <c r="I95" i="31"/>
  <c r="D14" i="32" s="1"/>
  <c r="D6" i="32"/>
  <c r="I79" i="31"/>
  <c r="D8" i="32" s="1"/>
  <c r="D13" i="32"/>
  <c r="D12" i="32"/>
  <c r="D7" i="32"/>
  <c r="D11" i="32"/>
  <c r="D5" i="32"/>
  <c r="D3" i="32"/>
  <c r="D10" i="32"/>
  <c r="D9" i="32"/>
  <c r="B4" i="30"/>
  <c r="C4" i="30"/>
  <c r="B5" i="30"/>
  <c r="C5" i="30"/>
  <c r="B6" i="30"/>
  <c r="C6" i="30"/>
  <c r="B7" i="30"/>
  <c r="C7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3" i="30"/>
  <c r="B3" i="30"/>
  <c r="A1" i="30"/>
  <c r="D4" i="30"/>
  <c r="I24" i="29"/>
  <c r="D5" i="30" s="1"/>
  <c r="I32" i="29"/>
  <c r="I40" i="29"/>
  <c r="D7" i="30" s="1"/>
  <c r="I48" i="29"/>
  <c r="D8" i="30" s="1"/>
  <c r="I56" i="29"/>
  <c r="D9" i="30" s="1"/>
  <c r="I64" i="29"/>
  <c r="D10" i="30" s="1"/>
  <c r="D17" i="28"/>
  <c r="D16" i="28"/>
  <c r="D15" i="28"/>
  <c r="D14" i="28"/>
  <c r="D13" i="28"/>
  <c r="D9" i="28"/>
  <c r="D12" i="28"/>
  <c r="D7" i="28"/>
  <c r="D5" i="28"/>
  <c r="D8" i="28"/>
  <c r="D3" i="28"/>
  <c r="D6" i="28"/>
  <c r="I120" i="29"/>
  <c r="D17" i="30" s="1"/>
  <c r="I112" i="29"/>
  <c r="D16" i="30" s="1"/>
  <c r="I104" i="29"/>
  <c r="D15" i="30" s="1"/>
  <c r="I96" i="29"/>
  <c r="D14" i="30" s="1"/>
  <c r="I88" i="29"/>
  <c r="D13" i="30" s="1"/>
  <c r="I80" i="29"/>
  <c r="D12" i="30" s="1"/>
  <c r="I72" i="29"/>
  <c r="D11" i="30" s="1"/>
  <c r="A1" i="28"/>
  <c r="B10" i="28"/>
  <c r="C10" i="28"/>
  <c r="B11" i="28"/>
  <c r="C11" i="28"/>
  <c r="B6" i="28"/>
  <c r="C6" i="28"/>
  <c r="B3" i="28"/>
  <c r="C3" i="28"/>
  <c r="B8" i="28"/>
  <c r="C8" i="28"/>
  <c r="B5" i="28"/>
  <c r="C5" i="28"/>
  <c r="B4" i="28"/>
  <c r="C4" i="28"/>
  <c r="B7" i="28"/>
  <c r="C7" i="28"/>
  <c r="B12" i="28"/>
  <c r="C12" i="28"/>
  <c r="B9" i="28"/>
  <c r="C9" i="28"/>
  <c r="B13" i="28"/>
  <c r="C13" i="28"/>
  <c r="B14" i="28"/>
  <c r="C14" i="28"/>
  <c r="B15" i="28"/>
  <c r="C15" i="28"/>
  <c r="B16" i="28"/>
  <c r="C16" i="28"/>
  <c r="B17" i="28"/>
  <c r="C17" i="28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L119" i="4"/>
  <c r="D17" i="26" s="1"/>
  <c r="L111" i="4"/>
  <c r="D16" i="26" s="1"/>
  <c r="L103" i="4"/>
  <c r="D15" i="26" s="1"/>
  <c r="L95" i="4"/>
  <c r="D14" i="26" s="1"/>
  <c r="L87" i="4"/>
  <c r="D13" i="26" s="1"/>
  <c r="L79" i="4"/>
  <c r="D12" i="26" s="1"/>
  <c r="L71" i="4"/>
  <c r="D11" i="26" s="1"/>
  <c r="B3" i="26"/>
  <c r="C3" i="26"/>
  <c r="B5" i="26"/>
  <c r="C5" i="26"/>
  <c r="B6" i="26"/>
  <c r="C6" i="26"/>
  <c r="B4" i="26"/>
  <c r="C4" i="26"/>
  <c r="B7" i="26"/>
  <c r="C7" i="26"/>
  <c r="B8" i="26"/>
  <c r="C8" i="26"/>
  <c r="B9" i="26"/>
  <c r="C9" i="26"/>
  <c r="B10" i="26"/>
  <c r="C10" i="26"/>
  <c r="A1" i="26"/>
  <c r="L63" i="4"/>
  <c r="D10" i="26" s="1"/>
  <c r="L55" i="4"/>
  <c r="D9" i="26" s="1"/>
  <c r="L47" i="4"/>
  <c r="D8" i="26" s="1"/>
  <c r="L39" i="4"/>
  <c r="D7" i="26" s="1"/>
  <c r="D4" i="26"/>
  <c r="D6" i="26"/>
  <c r="D5" i="26"/>
  <c r="D3" i="26"/>
  <c r="D4" i="28"/>
  <c r="D10" i="28" l="1"/>
  <c r="D4" i="32"/>
  <c r="D3" i="30"/>
  <c r="D6" i="30"/>
  <c r="D11" i="28"/>
  <c r="N55" i="4"/>
  <c r="N71" i="4"/>
  <c r="N63" i="4"/>
  <c r="N23" i="4"/>
  <c r="N15" i="4"/>
  <c r="N119" i="4"/>
  <c r="N95" i="4"/>
  <c r="N31" i="4"/>
  <c r="N79" i="4"/>
  <c r="N103" i="4"/>
  <c r="N111" i="4"/>
  <c r="N39" i="4"/>
  <c r="N87" i="4"/>
  <c r="N47" i="4"/>
  <c r="N7" i="4"/>
  <c r="K16" i="27" l="1"/>
  <c r="K8" i="29"/>
  <c r="K120" i="27"/>
  <c r="K40" i="29"/>
  <c r="K8" i="27"/>
  <c r="K111" i="31"/>
  <c r="K103" i="31"/>
  <c r="K71" i="31"/>
  <c r="K39" i="31"/>
  <c r="K95" i="31"/>
  <c r="K63" i="31"/>
  <c r="K31" i="31"/>
  <c r="K119" i="31"/>
  <c r="K87" i="31"/>
  <c r="K55" i="31"/>
  <c r="K23" i="31"/>
  <c r="K79" i="31"/>
  <c r="K47" i="31"/>
  <c r="K15" i="31"/>
  <c r="K7" i="31"/>
  <c r="K112" i="29"/>
  <c r="K80" i="29"/>
  <c r="K48" i="29"/>
  <c r="K16" i="29"/>
  <c r="K104" i="29"/>
  <c r="K72" i="29"/>
  <c r="K96" i="29"/>
  <c r="K64" i="29"/>
  <c r="K56" i="29"/>
  <c r="K120" i="29"/>
  <c r="K88" i="29"/>
  <c r="K24" i="29"/>
  <c r="K32" i="29"/>
  <c r="K72" i="27"/>
  <c r="K96" i="27"/>
  <c r="K48" i="27"/>
  <c r="K32" i="27"/>
  <c r="K80" i="27"/>
  <c r="K56" i="27"/>
  <c r="K24" i="27"/>
  <c r="K112" i="27"/>
  <c r="K64" i="27"/>
  <c r="K88" i="27"/>
  <c r="K104" i="27"/>
  <c r="K40" i="27"/>
</calcChain>
</file>

<file path=xl/sharedStrings.xml><?xml version="1.0" encoding="utf-8"?>
<sst xmlns="http://schemas.openxmlformats.org/spreadsheetml/2006/main" count="686" uniqueCount="261">
  <si>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</si>
  <si>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</si>
  <si>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</si>
  <si>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</si>
  <si>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</si>
  <si>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</si>
  <si>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</si>
  <si>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</si>
  <si>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</si>
  <si>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</si>
  <si>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</si>
  <si>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A Versenybíróság elnöke:</t>
  </si>
  <si>
    <t>ATLÉTIKA DIÁKOLIMPIA®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</si>
  <si>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</si>
  <si>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</si>
  <si>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</si>
  <si>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</si>
  <si>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</si>
  <si>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</si>
  <si>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</si>
  <si>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</si>
  <si>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</si>
  <si>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</si>
  <si>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</si>
  <si>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</si>
  <si>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. helyezés</t>
  </si>
  <si>
    <t>III-IV. KORCSOPORT</t>
  </si>
  <si>
    <t xml:space="preserve"> 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</si>
  <si>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</si>
  <si>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</si>
  <si>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Időpont:</t>
  </si>
  <si>
    <t>(2008-2009-2010-2011-ben születettek)</t>
  </si>
  <si>
    <r>
      <t>Például:</t>
    </r>
    <r>
      <rPr>
        <b/>
        <sz val="11"/>
        <rFont val="Arial CE"/>
        <charset val="238"/>
      </rPr>
      <t xml:space="preserve"> jobb klikk </t>
    </r>
    <r>
      <rPr>
        <sz val="11"/>
        <rFont val="Arial CE"/>
        <charset val="238"/>
      </rPr>
      <t xml:space="preserve">az eredményt tartalmazó cellába, majd </t>
    </r>
    <r>
      <rPr>
        <b/>
        <sz val="11"/>
        <rFont val="Arial CE"/>
        <charset val="238"/>
      </rPr>
      <t xml:space="preserve"> Rendezés </t>
    </r>
    <r>
      <rPr>
        <sz val="11"/>
        <rFont val="Arial CE"/>
        <charset val="238"/>
      </rPr>
      <t xml:space="preserve">&gt; </t>
    </r>
    <r>
      <rPr>
        <b/>
        <sz val="11"/>
        <rFont val="Arial CE"/>
        <charset val="238"/>
      </rPr>
      <t>Rendezés méret szerint</t>
    </r>
  </si>
  <si>
    <t>2022/2023. TANÉVI</t>
  </si>
  <si>
    <t>Legjobb</t>
  </si>
  <si>
    <r>
      <t xml:space="preserve">Helyszín </t>
    </r>
    <r>
      <rPr>
        <b/>
        <sz val="10"/>
        <color rgb="FF0070C0"/>
        <rFont val="Arial Black"/>
        <family val="2"/>
        <charset val="238"/>
      </rPr>
      <t>(település, és versenyhelyszín)</t>
    </r>
    <r>
      <rPr>
        <b/>
        <sz val="14"/>
        <color rgb="FF0070C0"/>
        <rFont val="Arial Black"/>
        <family val="2"/>
        <charset val="238"/>
      </rPr>
      <t>:</t>
    </r>
  </si>
  <si>
    <r>
      <t xml:space="preserve">Versenykörülmények </t>
    </r>
    <r>
      <rPr>
        <b/>
        <sz val="10"/>
        <color rgb="FF0070C0"/>
        <rFont val="Arial Black"/>
        <family val="2"/>
        <charset val="238"/>
      </rPr>
      <t>(szeles, v. napos idő, sérülésmentes, stb.)</t>
    </r>
    <r>
      <rPr>
        <b/>
        <sz val="14"/>
        <color rgb="FF0070C0"/>
        <rFont val="Arial Black"/>
        <family val="2"/>
        <charset val="238"/>
      </rPr>
      <t>:</t>
    </r>
  </si>
  <si>
    <t>FIÚ III-IV. KORCSOPORT MAGASUGRÁS</t>
  </si>
  <si>
    <t>FIÚ III-IV. KORCSOPORT TÁVOLUGRÁS</t>
  </si>
  <si>
    <t>FIÚ III-IV. KORCSOPORT SÚLYLÖKÉS (4 KG)</t>
  </si>
  <si>
    <t>FIÚ III-IV. KORCSOPORT KISLABDAHAJÍTÁS</t>
  </si>
  <si>
    <t>10 X 200 m-es VÁLTÓFUTÁS (vegyesváltő: 5 fiú-5 lányversenyző)</t>
  </si>
  <si>
    <t>Futásrend: leány: 1-3-5-7-9; fiú: 2-4-6-8-10</t>
  </si>
  <si>
    <t>16.</t>
  </si>
  <si>
    <t xml:space="preserve">Szabolcs-Szatmár-Bereg </t>
  </si>
  <si>
    <t>Nyíregyháza, Atlétikai Centrum</t>
  </si>
  <si>
    <t>Vas László</t>
  </si>
  <si>
    <t>Barna Bardóczi Lajos</t>
  </si>
  <si>
    <t>Majoros Dominik</t>
  </si>
  <si>
    <t>Tóth András</t>
  </si>
  <si>
    <t>Puskás Bendegúz</t>
  </si>
  <si>
    <t>Balogh Károly</t>
  </si>
  <si>
    <t>Demeter Bence</t>
  </si>
  <si>
    <t>Király Milán</t>
  </si>
  <si>
    <t>Rostás Géza</t>
  </si>
  <si>
    <t>Tóth Dávid</t>
  </si>
  <si>
    <t>Fidler Szebasztián</t>
  </si>
  <si>
    <t>Kocsis Dániel Attila</t>
  </si>
  <si>
    <t>Szabó-Baglyos Bence</t>
  </si>
  <si>
    <t>Zámbori Martin Imre</t>
  </si>
  <si>
    <t>Rab Attila</t>
  </si>
  <si>
    <t>Bako Gréta Hanna</t>
  </si>
  <si>
    <t>Hegedüs Lili</t>
  </si>
  <si>
    <t>Maczinkó Dóra Amina</t>
  </si>
  <si>
    <t>Maczinkó Réka Kíra</t>
  </si>
  <si>
    <t>Révész Lilla</t>
  </si>
  <si>
    <t xml:space="preserve">Vári Emil Általános Iskola Kisvárda  testnevelő: Fülöp Árpádné  </t>
  </si>
  <si>
    <t>Bartha Ákos Tibor</t>
  </si>
  <si>
    <t>Kovács Bálint</t>
  </si>
  <si>
    <t>Kovács Tibor</t>
  </si>
  <si>
    <t>Kozma Ivett</t>
  </si>
  <si>
    <t>Vass Boglárka</t>
  </si>
  <si>
    <t>Fodor Dániel</t>
  </si>
  <si>
    <t>Molnár Máté István</t>
  </si>
  <si>
    <t>Tóth Lívia</t>
  </si>
  <si>
    <t>Kovács Renáta</t>
  </si>
  <si>
    <t>Hudák Barbara</t>
  </si>
  <si>
    <t>Ajaki Tamási Áron Katolikus Általános Iskola és Alapfokú Művészeti Iskola, Óvoda és Bölcsőde Testnevelő: Tormáné Kovács Valéria Borbála</t>
  </si>
  <si>
    <t>Kertész Levente</t>
  </si>
  <si>
    <t>Gégény Tamás</t>
  </si>
  <si>
    <t>Molnár Gergő</t>
  </si>
  <si>
    <t>Ragány Milán</t>
  </si>
  <si>
    <t>Torma Nándor</t>
  </si>
  <si>
    <t>Balogh Dominik</t>
  </si>
  <si>
    <t>Bodoróczki Krisztián</t>
  </si>
  <si>
    <t>Malmos József Kevin</t>
  </si>
  <si>
    <t>Székely Ádám</t>
  </si>
  <si>
    <t>Székely Ákos</t>
  </si>
  <si>
    <t>Bajnai Patrik József</t>
  </si>
  <si>
    <t>Kondor Sámuel Gusztáv</t>
  </si>
  <si>
    <t>Szilágyi Bence</t>
  </si>
  <si>
    <t>Varga Balázs</t>
  </si>
  <si>
    <t>Lakatos Evelin</t>
  </si>
  <si>
    <t>Czibere Gréta</t>
  </si>
  <si>
    <t>Kiss Anita</t>
  </si>
  <si>
    <t>Osztolykán Kira</t>
  </si>
  <si>
    <t>Oláh Hanna</t>
  </si>
  <si>
    <t>Daróczi Péter Bence</t>
  </si>
  <si>
    <t>Móricz Zsigmond Görögkatolikus Óvoda és Kéttannyelvű Általános Iskola Mátészalka testnevelő Kirják Viktor János</t>
  </si>
  <si>
    <t>Kovács Lóránt</t>
  </si>
  <si>
    <t>Marczi Imre Armandó</t>
  </si>
  <si>
    <t>Mocsár Dániel</t>
  </si>
  <si>
    <t>Kovács Szabolcs</t>
  </si>
  <si>
    <t>Marci Jenő</t>
  </si>
  <si>
    <t>Ádám Attila Péter</t>
  </si>
  <si>
    <t>Mocsár Levente Péter</t>
  </si>
  <si>
    <t>Nagy Levente</t>
  </si>
  <si>
    <t>Zsiros Levente Zsolt</t>
  </si>
  <si>
    <t>Papp Olivér</t>
  </si>
  <si>
    <t>Mezei Márk</t>
  </si>
  <si>
    <t>Pente Róbert</t>
  </si>
  <si>
    <t>Góman Vendel</t>
  </si>
  <si>
    <t>Ésik Roland</t>
  </si>
  <si>
    <t>Huri Kristóf Zsolt</t>
  </si>
  <si>
    <t>Oláh Béla</t>
  </si>
  <si>
    <t>Varga Benedek</t>
  </si>
  <si>
    <t>Bereczki Milán</t>
  </si>
  <si>
    <t>Záhonyi Bence</t>
  </si>
  <si>
    <t>Virányi Zétény</t>
  </si>
  <si>
    <t>Danka Ágoston</t>
  </si>
  <si>
    <t>Kohán Gergely</t>
  </si>
  <si>
    <t>Görömbei Bálint</t>
  </si>
  <si>
    <t>Gilányi Marcell</t>
  </si>
  <si>
    <t>Úr Tamás</t>
  </si>
  <si>
    <t>Ozsváth Bálint</t>
  </si>
  <si>
    <t>Torkos Bence</t>
  </si>
  <si>
    <t>Uray Konrád</t>
  </si>
  <si>
    <t>Benkő Luca</t>
  </si>
  <si>
    <t>Benkő Botond</t>
  </si>
  <si>
    <t>Földi Teodóra</t>
  </si>
  <si>
    <t>Kamhal Adrián</t>
  </si>
  <si>
    <t>Baktai Balázs Máté</t>
  </si>
  <si>
    <t>Benkő Dániel</t>
  </si>
  <si>
    <t>Garai Zsombor</t>
  </si>
  <si>
    <t>Cseh Anasztázia</t>
  </si>
  <si>
    <t>Tóth Vivien</t>
  </si>
  <si>
    <t>Szabó Míra</t>
  </si>
  <si>
    <t>Nyíregyházi Bem József Általános Iskola testnevelő: Kiss Márk</t>
  </si>
  <si>
    <t>Gubacsi Lénárd</t>
  </si>
  <si>
    <t>Ferenczi Milán</t>
  </si>
  <si>
    <t>Gyüre Károly</t>
  </si>
  <si>
    <t>Kacsó Ádám</t>
  </si>
  <si>
    <t>Szilágyi Lóránt</t>
  </si>
  <si>
    <t>Bogár Imre Alex</t>
  </si>
  <si>
    <t>Hegedűs Attila Milán</t>
  </si>
  <si>
    <t>Marinka Attila</t>
  </si>
  <si>
    <t>Máté Péter Renátó</t>
  </si>
  <si>
    <t>Szedlár Szabolcs</t>
  </si>
  <si>
    <t>Mocsár Zsolt Rikárdó</t>
  </si>
  <si>
    <t>Török Gyula</t>
  </si>
  <si>
    <t>Veress Attila Maxim</t>
  </si>
  <si>
    <t>Barci Máté</t>
  </si>
  <si>
    <t>Bencsik Péter</t>
  </si>
  <si>
    <t>Hou Guan Min</t>
  </si>
  <si>
    <t>Kiss Amira</t>
  </si>
  <si>
    <t>Koleszár Dóra</t>
  </si>
  <si>
    <t>Markos Dóra</t>
  </si>
  <si>
    <t>Ruzsinszki Alex</t>
  </si>
  <si>
    <t>Somlyai Flóra</t>
  </si>
  <si>
    <t>Hegedüs Stella Petra</t>
  </si>
  <si>
    <t>Simkó Levente</t>
  </si>
  <si>
    <t xml:space="preserve">Túróczy Zoltán Evangélikus Óvoda és Magyar-Angol Két Tanítási Nyelvű Általános Iskola Krisztyián Tiborné </t>
  </si>
  <si>
    <t>Kepics Veronika</t>
  </si>
  <si>
    <t>Kerezsi Nóra</t>
  </si>
  <si>
    <t>Körmendi Réka</t>
  </si>
  <si>
    <t>Tilki Flóra</t>
  </si>
  <si>
    <t>Gadányi Emma</t>
  </si>
  <si>
    <t>Morauszki Hajnalka</t>
  </si>
  <si>
    <t>Ujj Péter István</t>
  </si>
  <si>
    <t>Szücs Ábel</t>
  </si>
  <si>
    <t>Andicsku Bence</t>
  </si>
  <si>
    <t>Kovács Milán</t>
  </si>
  <si>
    <t>Mondok Dániel</t>
  </si>
  <si>
    <t>Dudás Gergely</t>
  </si>
  <si>
    <t>Papp Zoltán Sámuel</t>
  </si>
  <si>
    <t>Nyíregyházi Kölcsey Ferenc Gimnázium Vajda Gyula</t>
  </si>
  <si>
    <t>Szabó Benedek Dominik</t>
  </si>
  <si>
    <t>Bagoly Ákos</t>
  </si>
  <si>
    <t>Nyíregyházi Arany János Gimnázium, Általános Iskola és Kollégium Szabóné Papp Katalin</t>
  </si>
  <si>
    <t>Sinka Dorina</t>
  </si>
  <si>
    <t>Sándorfi Bence</t>
  </si>
  <si>
    <t>Toronyi Petra</t>
  </si>
  <si>
    <t>Katona Eszter Ágnes</t>
  </si>
  <si>
    <t>Lukács Flóra</t>
  </si>
  <si>
    <t>Majoros Milán</t>
  </si>
  <si>
    <t>Olasz Kitti</t>
  </si>
  <si>
    <t>Bökönyi Benjámin</t>
  </si>
  <si>
    <t>Fenyvesi Alex</t>
  </si>
  <si>
    <t>Király Róbert</t>
  </si>
  <si>
    <t>Koncz Dániel</t>
  </si>
  <si>
    <t>Molnár András</t>
  </si>
  <si>
    <t>Szabó Levente</t>
  </si>
  <si>
    <t>Csorba Attila József</t>
  </si>
  <si>
    <t>Horváth András</t>
  </si>
  <si>
    <t>Kóka Dávid Márkó</t>
  </si>
  <si>
    <t>Nagy Benjamin Zsombor</t>
  </si>
  <si>
    <t>Samu Miklós Márton</t>
  </si>
  <si>
    <t>Testnevelő: Tormáné Kovács Valéria Borbála</t>
  </si>
  <si>
    <t xml:space="preserve">Ajaki Tamási Áron Katolikus Általános Iskola és Alapfokú Művészeti Iskola, Óvoda és Bölcsőde "A" </t>
  </si>
  <si>
    <t>Ajaki Tamási Áron Katolikus Általános Iskola és Alapfokú Művészeti Iskola, Óvoda és Bölcsőde "B"</t>
  </si>
  <si>
    <t>Testnevelő:  Mácsai Irén</t>
  </si>
  <si>
    <t>Testnevelő: Vargáné Tóth Eleonóra</t>
  </si>
  <si>
    <t xml:space="preserve">Nyíregyházi Móra Ferenc Általános Iskola Petőfi Sándor Tagintézménye </t>
  </si>
  <si>
    <t>Ajaki Tamási Áron Katolikus Általános Iskola és Alapfokú Művészeti Iskola, Óvoda és Bölcsőde</t>
  </si>
  <si>
    <t>Ajaki Tamási Áron Katolikus Általános Iskola és Alapfokú Művészeti Iskola, Óvoda és Bölcsőde "A"</t>
  </si>
  <si>
    <t>Testnevelő:Tormáné Kovács Valéria Borbála</t>
  </si>
  <si>
    <t>Ibrányi Református Óvoda, Általános Iskola, Gimnázium és Kollégium Petőfi utcai Telephelye</t>
  </si>
  <si>
    <t>Testnevelő: Deák Ferenc</t>
  </si>
  <si>
    <t>Tiszavasvári Kabay János Általános Iskola</t>
  </si>
  <si>
    <t>Testnevelő: Rontóné Tári Gizella</t>
  </si>
  <si>
    <t>Testnevelő: : Jenei Zoltán</t>
  </si>
  <si>
    <t>Nyíregyházi Móra Ferenc Általános Iskola Petőfi Sándor Tagintézménye</t>
  </si>
  <si>
    <t xml:space="preserve">Vári Emil Általános Iskola "A" </t>
  </si>
  <si>
    <t xml:space="preserve">Testnevelő: Fülöp Árpádné </t>
  </si>
  <si>
    <t>Szent Anna Katolikus Általános Iskola</t>
  </si>
  <si>
    <t>Testnevelő: Jenei Zoltán</t>
  </si>
  <si>
    <t>Bethlen Gábor Gimnázium, Általános Iskola, Óvoda és Alapfokú Művészeti Iskola</t>
  </si>
  <si>
    <t>Testnevelő: Gulyásné Czine Ildikó</t>
  </si>
  <si>
    <t>Testnevelő: testnevelő:  Kiss Márk</t>
  </si>
  <si>
    <t>Nyíregyházi Bem József Általános Iskola Kazinczy Ferenc Tagintézménye</t>
  </si>
  <si>
    <t>Testnevelő: Kiss Márk</t>
  </si>
  <si>
    <t>Vári Emil Általános Iskola B</t>
  </si>
  <si>
    <t>Testnevelő: Fülöp Árpádné</t>
  </si>
  <si>
    <t>Testnevelő: Kelemen  Ottó Márk</t>
  </si>
  <si>
    <t>Sója Miklós Görögkatolikus Óvoda és Általános</t>
  </si>
  <si>
    <t>Testnevelő: Kurucz Miklós</t>
  </si>
  <si>
    <t>Sója Miklós Görögkatolikus Óvoda és Általános Iskola</t>
  </si>
  <si>
    <t>Vári Emil Általános Iskola "B"</t>
  </si>
  <si>
    <t>Testnevelő:  Kiss Márk</t>
  </si>
  <si>
    <t>Testnevelő:  Kelemen  Ottó Márk</t>
  </si>
  <si>
    <t xml:space="preserve">Nyírtassi Tas Vezér Általános Iskola </t>
  </si>
  <si>
    <t>Testnevelő: Lévai Csaba</t>
  </si>
  <si>
    <t>Nyíregyháza</t>
  </si>
  <si>
    <t>Nyírtass</t>
  </si>
  <si>
    <t>Jókai Mór Református Általános Iskola és Óvoda</t>
  </si>
  <si>
    <t>Ibrány</t>
  </si>
  <si>
    <t>Ajak</t>
  </si>
  <si>
    <t>Szent Miklós Görögkatolikus Általános Iskola</t>
  </si>
  <si>
    <t>Nyírtelek</t>
  </si>
  <si>
    <t>Kisvárda</t>
  </si>
  <si>
    <t>Tiszavasvári</t>
  </si>
  <si>
    <t>Testnevelő: Pallay-Farkas Attila</t>
  </si>
  <si>
    <t xml:space="preserve">Nyíregyházi Móricz Zsigmond Általános Iskola </t>
  </si>
  <si>
    <t xml:space="preserve">Szent Anna Katolikus Általános Iskola </t>
  </si>
  <si>
    <t>Vári Emil Általános Iskola "A"</t>
  </si>
  <si>
    <t>Nyíregyházi Kölcsey Ferenc Gimnázium</t>
  </si>
  <si>
    <t>Testnevelő:Vajda Gyula</t>
  </si>
  <si>
    <t>Nyíregyházi Arany János Gimnázium, Általános Iskola és Kollégium</t>
  </si>
  <si>
    <t>Testnevelő: Szabóné Papp Katalin</t>
  </si>
  <si>
    <t>Túróczy Zoltán Evangélikus Óvoda és Magyar-Angol Két Tanítási Nyelvű Általános Iskola</t>
  </si>
  <si>
    <t>Testnevelő: Krisztyián Tiborné</t>
  </si>
  <si>
    <t>Vári Emil Általános Iskola</t>
  </si>
  <si>
    <t>Testnevelő:Fülöp Árpádné</t>
  </si>
  <si>
    <t>Móricz Zsigmond Görögkatolikus Óvoda és Kéttannyelvű Általános Iskola Pátyodi Dr. Antall József Tagintézménye</t>
  </si>
  <si>
    <t>Testnevelő:Kirják Viktor János</t>
  </si>
  <si>
    <t>Mátészalka</t>
  </si>
  <si>
    <t>Magasugrás fiú (indult: 4 csapat)</t>
  </si>
  <si>
    <t>Távolugrás fiú (indult:12 csapat)</t>
  </si>
  <si>
    <t>Súlylökés (4 kg) fiú  (indult: 4 csapat)</t>
  </si>
  <si>
    <t>Kislabdahajítás fiú (indult: 11 csapat)</t>
  </si>
  <si>
    <t>10x200 m vegyes váltó (5 leány - 5 fiú) (indult: 6 csapat)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</si>
</sst>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m:ss.0"/>
  </numFmts>
  <fonts count="46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6"/>
      <color rgb="FFFF0000"/>
      <name val="Arial Black"/>
      <family val="2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3"/>
      <color rgb="FF0070C0"/>
      <name val="Arial Black"/>
      <family val="2"/>
      <charset val="238"/>
    </font>
    <font>
      <i/>
      <sz val="14"/>
      <color rgb="FF0070C0"/>
      <name val="Arial Black"/>
      <family val="2"/>
      <charset val="238"/>
    </font>
    <font>
      <b/>
      <sz val="10"/>
      <color rgb="FF0070C0"/>
      <name val="Arial Black"/>
      <family val="2"/>
      <charset val="238"/>
    </font>
    <font>
      <sz val="10"/>
      <color rgb="FF0070C0"/>
      <name val="Arial Black"/>
      <family val="2"/>
      <charset val="238"/>
    </font>
    <font>
      <i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0"/>
      <color rgb="FF0070C0"/>
      <name val="Arial CE"/>
      <charset val="238"/>
    </font>
    <font>
      <sz val="10"/>
      <color rgb="FF0070C0"/>
      <name val="Arial CE"/>
      <charset val="238"/>
    </font>
    <font>
      <b/>
      <sz val="12"/>
      <color theme="9" tint="-0.249977111117893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1"/>
      <color theme="9" tint="-0.249977111117893"/>
      <name val="Arial CE"/>
      <charset val="238"/>
    </font>
    <font>
      <b/>
      <sz val="11"/>
      <color theme="9" tint="-0.249977111117893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color theme="4" tint="-0.249977111117893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04">
    <xf numFmtId="0" fontId="0" fillId="0" borderId="0" xfId="0"/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5" xfId="0" applyFont="1" applyBorder="1"/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4" borderId="0" xfId="0" applyNumberFormat="1" applyFill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4" fontId="2" fillId="0" borderId="0" xfId="0" applyNumberFormat="1" applyFont="1" applyFill="1" applyProtection="1">
      <protection locked="0"/>
    </xf>
    <xf numFmtId="164" fontId="1" fillId="2" borderId="4" xfId="0" applyNumberFormat="1" applyFont="1" applyFill="1" applyBorder="1" applyProtection="1"/>
    <xf numFmtId="164" fontId="2" fillId="0" borderId="0" xfId="0" applyNumberFormat="1" applyFont="1" applyFill="1" applyProtection="1"/>
    <xf numFmtId="164" fontId="6" fillId="0" borderId="0" xfId="0" applyNumberFormat="1" applyFont="1" applyFill="1" applyProtection="1"/>
    <xf numFmtId="0" fontId="0" fillId="4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center"/>
    </xf>
    <xf numFmtId="164" fontId="14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center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2" fontId="1" fillId="0" borderId="0" xfId="0" applyNumberFormat="1" applyFont="1" applyAlignment="1" applyProtection="1">
      <alignment horizontal="right"/>
    </xf>
    <xf numFmtId="49" fontId="4" fillId="0" borderId="0" xfId="0" applyNumberFormat="1" applyFont="1" applyAlignment="1" applyProtection="1">
      <alignment horizontal="center"/>
    </xf>
    <xf numFmtId="49" fontId="3" fillId="0" borderId="0" xfId="0" applyNumberFormat="1" applyFont="1" applyAlignment="1" applyProtection="1">
      <alignment horizontal="center"/>
    </xf>
    <xf numFmtId="49" fontId="7" fillId="0" borderId="0" xfId="0" applyNumberFormat="1" applyFont="1" applyAlignment="1" applyProtection="1">
      <alignment horizontal="center"/>
    </xf>
    <xf numFmtId="0" fontId="18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1" fillId="2" borderId="4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164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4" borderId="0" xfId="0" applyNumberForma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164" fontId="2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2" fontId="1" fillId="0" borderId="0" xfId="0" applyNumberFormat="1" applyFont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/>
      <protection locked="0"/>
    </xf>
    <xf numFmtId="0" fontId="9" fillId="0" borderId="1" xfId="0" applyFont="1" applyBorder="1" applyProtection="1"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center"/>
    </xf>
    <xf numFmtId="164" fontId="22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center"/>
    </xf>
    <xf numFmtId="2" fontId="26" fillId="0" borderId="0" xfId="0" applyNumberFormat="1" applyFont="1" applyAlignment="1">
      <alignment horizontal="right"/>
    </xf>
    <xf numFmtId="49" fontId="27" fillId="0" borderId="0" xfId="0" applyNumberFormat="1" applyFont="1" applyAlignment="1">
      <alignment horizontal="center"/>
    </xf>
    <xf numFmtId="164" fontId="26" fillId="0" borderId="0" xfId="0" applyNumberFormat="1" applyFont="1"/>
    <xf numFmtId="0" fontId="21" fillId="0" borderId="0" xfId="0" applyFont="1"/>
    <xf numFmtId="0" fontId="26" fillId="0" borderId="0" xfId="0" applyFont="1" applyAlignment="1">
      <alignment horizontal="left"/>
    </xf>
    <xf numFmtId="0" fontId="21" fillId="0" borderId="0" xfId="0" applyFont="1" applyAlignment="1"/>
    <xf numFmtId="0" fontId="30" fillId="0" borderId="1" xfId="0" applyFont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1" fillId="2" borderId="2" xfId="0" applyFont="1" applyFill="1" applyBorder="1" applyAlignment="1" applyProtection="1">
      <alignment vertical="center"/>
    </xf>
    <xf numFmtId="0" fontId="31" fillId="3" borderId="3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164" fontId="30" fillId="0" borderId="0" xfId="0" applyNumberFormat="1" applyFont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/>
      <protection locked="0"/>
    </xf>
    <xf numFmtId="0" fontId="30" fillId="0" borderId="1" xfId="0" applyFont="1" applyBorder="1" applyAlignment="1" applyProtection="1">
      <protection locked="0"/>
    </xf>
    <xf numFmtId="164" fontId="30" fillId="0" borderId="0" xfId="0" applyNumberFormat="1" applyFont="1" applyProtection="1">
      <protection locked="0"/>
    </xf>
    <xf numFmtId="0" fontId="32" fillId="0" borderId="0" xfId="0" applyFont="1" applyProtection="1">
      <protection locked="0"/>
    </xf>
    <xf numFmtId="0" fontId="31" fillId="2" borderId="2" xfId="0" applyFont="1" applyFill="1" applyBorder="1" applyProtection="1"/>
    <xf numFmtId="0" fontId="31" fillId="3" borderId="3" xfId="0" applyFont="1" applyFill="1" applyBorder="1" applyProtection="1"/>
    <xf numFmtId="0" fontId="33" fillId="0" borderId="0" xfId="0" applyFont="1" applyFill="1" applyBorder="1" applyProtection="1"/>
    <xf numFmtId="0" fontId="32" fillId="0" borderId="0" xfId="0" applyFont="1" applyFill="1" applyBorder="1" applyProtection="1"/>
    <xf numFmtId="0" fontId="35" fillId="0" borderId="0" xfId="0" applyFont="1" applyProtection="1"/>
    <xf numFmtId="0" fontId="35" fillId="0" borderId="0" xfId="0" applyFont="1" applyProtection="1">
      <protection locked="0"/>
    </xf>
    <xf numFmtId="49" fontId="38" fillId="0" borderId="0" xfId="0" applyNumberFormat="1" applyFont="1" applyAlignment="1" applyProtection="1">
      <alignment horizontal="right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165" fontId="1" fillId="2" borderId="5" xfId="0" applyNumberFormat="1" applyFont="1" applyFill="1" applyBorder="1" applyAlignment="1" applyProtection="1">
      <alignment horizontal="right" vertical="center"/>
      <protection locked="0"/>
    </xf>
    <xf numFmtId="165" fontId="38" fillId="0" borderId="0" xfId="0" applyNumberFormat="1" applyFont="1" applyAlignment="1" applyProtection="1">
      <alignment horizontal="right" vertical="center"/>
      <protection locked="0"/>
    </xf>
    <xf numFmtId="0" fontId="37" fillId="5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37" fillId="5" borderId="2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47" fontId="0" fillId="0" borderId="5" xfId="0" applyNumberFormat="1" applyBorder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40" fillId="3" borderId="3" xfId="0" applyFont="1" applyFill="1" applyBorder="1" applyAlignment="1">
      <alignment vertical="center"/>
    </xf>
    <xf numFmtId="0" fontId="0" fillId="6" borderId="0" xfId="0" applyFill="1" applyAlignment="1" applyProtection="1">
      <alignment horizontal="center" vertical="center"/>
      <protection locked="0"/>
    </xf>
    <xf numFmtId="0" fontId="40" fillId="3" borderId="3" xfId="0" applyFont="1" applyFill="1" applyBorder="1" applyAlignment="1" applyProtection="1">
      <alignment vertical="center"/>
      <protection locked="0"/>
    </xf>
    <xf numFmtId="0" fontId="4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8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2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31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7" xfId="0" applyFont="1" applyFill="1" applyBorder="1" applyAlignment="1" applyProtection="1">
      <alignment horizontal="center" vertical="center" wrapText="1"/>
      <protection locked="0"/>
    </xf>
    <xf numFmtId="0" fontId="31" fillId="2" borderId="8" xfId="0" applyFont="1" applyFill="1" applyBorder="1" applyAlignment="1" applyProtection="1">
      <alignment horizontal="center" vertical="center" wrapText="1"/>
      <protection locked="0"/>
    </xf>
    <xf numFmtId="0" fontId="31" fillId="2" borderId="9" xfId="0" applyFont="1" applyFill="1" applyBorder="1" applyAlignment="1" applyProtection="1">
      <alignment horizontal="center" vertical="center" wrapText="1"/>
      <protection locked="0"/>
    </xf>
    <xf numFmtId="0" fontId="31" fillId="2" borderId="10" xfId="0" applyFont="1" applyFill="1" applyBorder="1" applyAlignment="1" applyProtection="1">
      <alignment horizontal="center" vertical="center" wrapText="1"/>
      <protection locked="0"/>
    </xf>
    <xf numFmtId="0" fontId="31" fillId="2" borderId="11" xfId="0" applyFont="1" applyFill="1" applyBorder="1" applyAlignment="1" applyProtection="1">
      <alignment horizontal="center" vertical="center" wrapText="1"/>
      <protection locked="0"/>
    </xf>
    <xf numFmtId="0" fontId="29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6" fillId="0" borderId="0" xfId="0" quotePrefix="1" applyFont="1" applyAlignment="1" applyProtection="1">
      <alignment horizontal="center" vertical="center"/>
      <protection locked="0"/>
    </xf>
    <xf numFmtId="0" fontId="39" fillId="2" borderId="6" xfId="0" applyFont="1" applyFill="1" applyBorder="1" applyAlignment="1" applyProtection="1">
      <alignment horizontal="center" vertical="center" wrapText="1"/>
      <protection locked="0"/>
    </xf>
    <xf numFmtId="0" fontId="39" fillId="2" borderId="7" xfId="0" applyFont="1" applyFill="1" applyBorder="1" applyAlignment="1" applyProtection="1">
      <alignment horizontal="center" vertical="center" wrapText="1"/>
      <protection locked="0"/>
    </xf>
    <xf numFmtId="0" fontId="39" fillId="2" borderId="10" xfId="0" applyFont="1" applyFill="1" applyBorder="1" applyAlignment="1" applyProtection="1">
      <alignment horizontal="center" vertical="center" wrapText="1"/>
      <protection locked="0"/>
    </xf>
    <xf numFmtId="0" fontId="39" fillId="2" borderId="11" xfId="0" applyFont="1" applyFill="1" applyBorder="1" applyAlignment="1" applyProtection="1">
      <alignment horizontal="center" vertical="center" wrapText="1"/>
      <protection locked="0"/>
    </xf>
    <xf numFmtId="0" fontId="43" fillId="0" borderId="5" xfId="0" applyFont="1" applyBorder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12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b val="0"/>
        <i val="0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b val="0"/>
        <i val="0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  <color rgb="FF66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5</xdr:row>
      <xdr:rowOff>99060</xdr:rowOff>
    </xdr:from>
    <xdr:to>
      <xdr:col>6</xdr:col>
      <xdr:colOff>196885</xdr:colOff>
      <xdr:row>11</xdr:row>
      <xdr:rowOff>110489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193B16E-82F2-4C69-B27F-BCB509874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1447800"/>
          <a:ext cx="1530385" cy="174878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11</xdr:row>
      <xdr:rowOff>243840</xdr:rowOff>
    </xdr:from>
    <xdr:to>
      <xdr:col>9</xdr:col>
      <xdr:colOff>380999</xdr:colOff>
      <xdr:row>15</xdr:row>
      <xdr:rowOff>234919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9620A1D-07CD-4BB2-A657-4601632BC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3116580"/>
          <a:ext cx="6172199" cy="10578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581026</xdr:colOff>
      <xdr:row>4</xdr:row>
      <xdr:rowOff>152401</xdr:rowOff>
    </xdr:from>
    <xdr:to>
      <xdr:col>12</xdr:col>
      <xdr:colOff>352426</xdr:colOff>
      <xdr:row>11</xdr:row>
      <xdr:rowOff>152401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9CB8A524-8BA6-45D2-9151-B4583556F9CB}"/>
            </a:ext>
          </a:extLst>
        </xdr:cNvPr>
        <xdr:cNvSpPr txBox="1"/>
      </xdr:nvSpPr>
      <xdr:spPr>
        <a:xfrm>
          <a:off x="8033386" y="3413761"/>
          <a:ext cx="2270760" cy="11963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</a:t>
          </a:r>
          <a:r>
            <a:rPr lang="hu-HU" sz="1100" b="1" baseline="0"/>
            <a:t> beírása:</a:t>
          </a:r>
        </a:p>
        <a:p>
          <a:r>
            <a:rPr lang="hu-HU" sz="1100" b="1" i="1" baseline="0">
              <a:solidFill>
                <a:sysClr val="windowText" lastClr="000000"/>
              </a:solidFill>
            </a:rPr>
            <a:t>E oszlop/szürke cella</a:t>
          </a:r>
        </a:p>
        <a:p>
          <a:endParaRPr lang="hu-HU" sz="1100"/>
        </a:p>
        <a:p>
          <a:r>
            <a:rPr lang="hu-HU" sz="1100" b="1"/>
            <a:t>Időeredmény helyes</a:t>
          </a:r>
          <a:r>
            <a:rPr lang="hu-HU" sz="1100" b="1" baseline="0"/>
            <a:t> beírása:</a:t>
          </a:r>
        </a:p>
        <a:p>
          <a:r>
            <a:rPr lang="hu-HU" sz="2400" b="1" i="1" baseline="0"/>
            <a:t>5:42,3</a:t>
          </a:r>
        </a:p>
        <a:p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38"/>
  <sheetViews>
    <sheetView tabSelected="1" topLeftCell="A16" zoomScaleNormal="100" workbookViewId="0">
      <selection activeCell="A32" sqref="A32:I38"/>
    </sheetView>
  </sheetViews>
  <sheetFormatPr defaultColWidth="9.140625" defaultRowHeight="15" x14ac:dyDescent="0.3"/>
  <cols>
    <col min="1" max="1" width="9.140625" style="40"/>
    <col min="2" max="2" width="9.140625" style="35"/>
    <col min="3" max="3" width="12.7109375" style="36" bestFit="1" customWidth="1"/>
    <col min="4" max="4" width="9.140625" style="37"/>
    <col min="5" max="5" width="9.140625" style="38"/>
    <col min="6" max="6" width="9.140625" style="39"/>
    <col min="7" max="16384" width="9.140625" style="35"/>
  </cols>
  <sheetData>
    <row r="2" spans="1:10" ht="22.5" x14ac:dyDescent="0.45">
      <c r="A2" s="115"/>
      <c r="B2" s="183" t="s">
        <v>33</v>
      </c>
      <c r="C2" s="183"/>
      <c r="D2" s="183"/>
      <c r="E2" s="183"/>
      <c r="F2" s="183"/>
      <c r="G2" s="183"/>
      <c r="H2" s="183"/>
      <c r="I2" s="183"/>
      <c r="J2" s="116"/>
    </row>
    <row r="3" spans="1:10" ht="22.5" x14ac:dyDescent="0.45">
      <c r="A3" s="183" t="s">
        <v>12</v>
      </c>
      <c r="B3" s="183"/>
      <c r="C3" s="183"/>
      <c r="D3" s="183"/>
      <c r="E3" s="183"/>
      <c r="F3" s="183"/>
      <c r="G3" s="183"/>
      <c r="H3" s="183"/>
      <c r="I3" s="183"/>
      <c r="J3" s="183"/>
    </row>
    <row r="4" spans="1:10" ht="22.5" x14ac:dyDescent="0.45">
      <c r="A4" s="183" t="s">
        <v>8</v>
      </c>
      <c r="B4" s="183"/>
      <c r="C4" s="183"/>
      <c r="D4" s="183"/>
      <c r="E4" s="183"/>
      <c r="F4" s="183"/>
      <c r="G4" s="183"/>
      <c r="H4" s="183"/>
      <c r="I4" s="183"/>
      <c r="J4" s="183"/>
    </row>
    <row r="5" spans="1:10" ht="22.5" x14ac:dyDescent="0.45">
      <c r="A5" s="183" t="s">
        <v>26</v>
      </c>
      <c r="B5" s="183"/>
      <c r="C5" s="183"/>
      <c r="D5" s="183"/>
      <c r="E5" s="183"/>
      <c r="F5" s="183"/>
      <c r="G5" s="183"/>
      <c r="H5" s="183"/>
      <c r="I5" s="183"/>
      <c r="J5" s="183"/>
    </row>
    <row r="6" spans="1:10" ht="22.5" x14ac:dyDescent="0.4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" ht="22.5" x14ac:dyDescent="0.45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0" ht="22.5" x14ac:dyDescent="0.45">
      <c r="A8" s="42"/>
      <c r="B8" s="42"/>
      <c r="C8" s="42"/>
      <c r="D8" s="42"/>
      <c r="E8" s="42"/>
      <c r="F8" s="42"/>
      <c r="G8" s="42"/>
      <c r="H8" s="42"/>
      <c r="I8" s="42"/>
      <c r="J8" s="42"/>
    </row>
    <row r="9" spans="1:10" ht="22.5" x14ac:dyDescent="0.4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0" ht="22.5" x14ac:dyDescent="0.45">
      <c r="A10" s="42"/>
      <c r="B10" s="42"/>
      <c r="C10" s="42"/>
      <c r="D10" s="42"/>
      <c r="E10" s="42"/>
      <c r="F10" s="42"/>
      <c r="G10" s="42"/>
      <c r="H10" s="42"/>
      <c r="I10" s="42"/>
      <c r="J10" s="44"/>
    </row>
    <row r="11" spans="1:10" ht="22.5" x14ac:dyDescent="0.45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0" ht="22.5" x14ac:dyDescent="0.4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22.5" x14ac:dyDescent="0.45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22.5" x14ac:dyDescent="0.45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22.5" x14ac:dyDescent="0.45">
      <c r="A15" s="31"/>
      <c r="B15" s="30"/>
      <c r="C15" s="41"/>
      <c r="D15" s="32"/>
      <c r="E15" s="33"/>
      <c r="F15" s="34"/>
      <c r="G15" s="30"/>
      <c r="H15" s="30"/>
      <c r="I15" s="30"/>
      <c r="J15" s="30"/>
    </row>
    <row r="16" spans="1:10" ht="22.5" x14ac:dyDescent="0.45">
      <c r="A16" s="31"/>
      <c r="B16" s="30"/>
      <c r="C16" s="41"/>
      <c r="D16" s="32"/>
      <c r="E16" s="33"/>
      <c r="F16" s="34"/>
      <c r="G16" s="30"/>
      <c r="H16" s="30"/>
      <c r="I16" s="30"/>
      <c r="J16" s="30"/>
    </row>
    <row r="17" spans="1:10" ht="22.5" x14ac:dyDescent="0.45">
      <c r="A17" s="31"/>
      <c r="B17" s="30"/>
      <c r="C17" s="41"/>
      <c r="D17" s="32"/>
      <c r="E17" s="33"/>
      <c r="F17" s="34"/>
      <c r="G17" s="30"/>
      <c r="H17" s="30"/>
      <c r="I17" s="30"/>
      <c r="J17" s="30"/>
    </row>
    <row r="18" spans="1:10" ht="24.75" x14ac:dyDescent="0.5">
      <c r="A18" s="31"/>
      <c r="B18" s="178" t="s">
        <v>44</v>
      </c>
      <c r="C18" s="178"/>
      <c r="D18" s="178"/>
      <c r="E18" s="178"/>
      <c r="F18" s="178"/>
      <c r="G18" s="178"/>
      <c r="H18" s="178"/>
      <c r="I18" s="178"/>
      <c r="J18" s="30"/>
    </row>
    <row r="19" spans="1:10" ht="22.5" x14ac:dyDescent="0.45">
      <c r="A19" s="117"/>
      <c r="B19" s="179" t="s">
        <v>9</v>
      </c>
      <c r="C19" s="179"/>
      <c r="D19" s="179"/>
      <c r="E19" s="179"/>
      <c r="F19" s="179"/>
      <c r="G19" s="179"/>
      <c r="H19" s="179"/>
      <c r="I19" s="179"/>
      <c r="J19" s="30"/>
    </row>
    <row r="20" spans="1:10" ht="22.5" x14ac:dyDescent="0.45">
      <c r="A20" s="117"/>
      <c r="B20" s="116"/>
      <c r="C20" s="118"/>
      <c r="D20" s="119"/>
      <c r="E20" s="120"/>
      <c r="F20" s="121"/>
      <c r="G20" s="116"/>
      <c r="H20" s="116"/>
      <c r="I20" s="116"/>
      <c r="J20" s="30"/>
    </row>
    <row r="21" spans="1:10" ht="22.5" x14ac:dyDescent="0.45">
      <c r="A21" s="117"/>
      <c r="B21" s="116"/>
      <c r="C21" s="118"/>
      <c r="D21" s="119"/>
      <c r="E21" s="120"/>
      <c r="F21" s="121"/>
      <c r="G21" s="116"/>
      <c r="H21" s="116"/>
      <c r="I21" s="116"/>
      <c r="J21" s="30"/>
    </row>
    <row r="22" spans="1:10" ht="22.5" x14ac:dyDescent="0.45">
      <c r="A22" s="180" t="s">
        <v>35</v>
      </c>
      <c r="B22" s="180"/>
      <c r="C22" s="180"/>
      <c r="D22" s="180"/>
      <c r="E22" s="180"/>
      <c r="F22" s="180"/>
      <c r="G22" s="180"/>
      <c r="H22" s="116"/>
      <c r="I22" s="116"/>
      <c r="J22" s="30"/>
    </row>
    <row r="23" spans="1:10" ht="22.5" x14ac:dyDescent="0.45">
      <c r="A23" s="182" t="s">
        <v>45</v>
      </c>
      <c r="B23" s="182"/>
      <c r="C23" s="182"/>
      <c r="D23" s="182"/>
      <c r="E23" s="182"/>
      <c r="F23" s="182"/>
      <c r="G23" s="182"/>
      <c r="H23" s="182"/>
      <c r="I23" s="182"/>
      <c r="J23" s="30"/>
    </row>
    <row r="24" spans="1:10" ht="22.5" x14ac:dyDescent="0.45">
      <c r="A24" s="117"/>
      <c r="B24" s="122"/>
      <c r="C24" s="123"/>
      <c r="D24" s="124"/>
      <c r="E24" s="125"/>
      <c r="F24" s="126"/>
      <c r="G24" s="184"/>
      <c r="H24" s="184"/>
      <c r="I24" s="122"/>
    </row>
    <row r="25" spans="1:10" ht="22.5" x14ac:dyDescent="0.45">
      <c r="A25" s="127" t="s">
        <v>30</v>
      </c>
      <c r="B25" s="127"/>
      <c r="C25" s="127"/>
      <c r="D25" s="127"/>
      <c r="E25" s="127"/>
      <c r="F25" s="127"/>
      <c r="G25" s="127"/>
      <c r="H25" s="127"/>
      <c r="I25" s="116"/>
      <c r="J25" s="30"/>
    </row>
    <row r="26" spans="1:10" ht="22.5" x14ac:dyDescent="0.45">
      <c r="A26" s="181">
        <v>44825.416666666664</v>
      </c>
      <c r="B26" s="182"/>
      <c r="C26" s="182"/>
      <c r="D26" s="182"/>
      <c r="E26" s="182"/>
      <c r="F26" s="182"/>
      <c r="G26" s="182"/>
      <c r="H26" s="182"/>
      <c r="I26" s="182"/>
      <c r="J26" s="30"/>
    </row>
    <row r="27" spans="1:10" x14ac:dyDescent="0.3">
      <c r="A27" s="128"/>
      <c r="B27" s="122"/>
      <c r="C27" s="123"/>
      <c r="D27" s="124"/>
      <c r="E27" s="125"/>
      <c r="F27" s="126"/>
      <c r="G27" s="122"/>
      <c r="H27" s="122"/>
      <c r="I27" s="122"/>
    </row>
    <row r="28" spans="1:10" s="30" customFormat="1" ht="22.5" x14ac:dyDescent="0.45">
      <c r="A28" s="180" t="s">
        <v>11</v>
      </c>
      <c r="B28" s="180"/>
      <c r="C28" s="180"/>
      <c r="D28" s="180"/>
      <c r="E28" s="180"/>
      <c r="F28" s="180"/>
      <c r="G28" s="180"/>
      <c r="H28" s="180"/>
      <c r="I28" s="116"/>
    </row>
    <row r="29" spans="1:10" ht="22.5" x14ac:dyDescent="0.45">
      <c r="A29" s="181" t="s">
        <v>46</v>
      </c>
      <c r="B29" s="182"/>
      <c r="C29" s="182"/>
      <c r="D29" s="182"/>
      <c r="E29" s="182"/>
      <c r="F29" s="182"/>
      <c r="G29" s="182"/>
      <c r="H29" s="182"/>
      <c r="I29" s="182"/>
      <c r="J29" s="30"/>
    </row>
    <row r="30" spans="1:10" x14ac:dyDescent="0.3">
      <c r="A30" s="128"/>
      <c r="B30" s="122"/>
      <c r="C30" s="123"/>
      <c r="D30" s="124"/>
      <c r="E30" s="125"/>
      <c r="F30" s="126"/>
      <c r="G30" s="122"/>
      <c r="H30" s="122"/>
      <c r="I30" s="122"/>
    </row>
    <row r="31" spans="1:10" s="30" customFormat="1" ht="22.5" x14ac:dyDescent="0.45">
      <c r="A31" s="129" t="s">
        <v>36</v>
      </c>
      <c r="B31" s="129"/>
      <c r="C31" s="129"/>
      <c r="D31" s="129"/>
      <c r="E31" s="129"/>
      <c r="F31" s="129"/>
      <c r="G31" s="129"/>
      <c r="H31" s="129"/>
      <c r="I31" s="116"/>
    </row>
    <row r="32" spans="1:10" ht="22.5" x14ac:dyDescent="0.45">
      <c r="A32" s="177"/>
      <c r="B32" s="177"/>
      <c r="C32" s="177"/>
      <c r="D32" s="177"/>
      <c r="E32" s="177"/>
      <c r="F32" s="177"/>
      <c r="G32" s="177"/>
      <c r="H32" s="177"/>
      <c r="I32" s="177"/>
      <c r="J32" s="30"/>
    </row>
    <row r="33" spans="1:9" ht="15" customHeight="1" x14ac:dyDescent="0.3">
      <c r="A33" s="177"/>
      <c r="B33" s="177"/>
      <c r="C33" s="177"/>
      <c r="D33" s="177"/>
      <c r="E33" s="177"/>
      <c r="F33" s="177"/>
      <c r="G33" s="177"/>
      <c r="H33" s="177"/>
      <c r="I33" s="177"/>
    </row>
    <row r="34" spans="1:9" ht="15" customHeight="1" x14ac:dyDescent="0.3">
      <c r="A34" s="177"/>
      <c r="B34" s="177"/>
      <c r="C34" s="177"/>
      <c r="D34" s="177"/>
      <c r="E34" s="177"/>
      <c r="F34" s="177"/>
      <c r="G34" s="177"/>
      <c r="H34" s="177"/>
      <c r="I34" s="177"/>
    </row>
    <row r="35" spans="1:9" ht="15" customHeight="1" x14ac:dyDescent="0.3">
      <c r="A35" s="177"/>
      <c r="B35" s="177"/>
      <c r="C35" s="177"/>
      <c r="D35" s="177"/>
      <c r="E35" s="177"/>
      <c r="F35" s="177"/>
      <c r="G35" s="177"/>
      <c r="H35" s="177"/>
      <c r="I35" s="177"/>
    </row>
    <row r="36" spans="1:9" ht="15" customHeight="1" x14ac:dyDescent="0.3">
      <c r="A36" s="177"/>
      <c r="B36" s="177"/>
      <c r="C36" s="177"/>
      <c r="D36" s="177"/>
      <c r="E36" s="177"/>
      <c r="F36" s="177"/>
      <c r="G36" s="177"/>
      <c r="H36" s="177"/>
      <c r="I36" s="177"/>
    </row>
    <row r="37" spans="1:9" ht="15" customHeight="1" x14ac:dyDescent="0.3">
      <c r="A37" s="177"/>
      <c r="B37" s="177"/>
      <c r="C37" s="177"/>
      <c r="D37" s="177"/>
      <c r="E37" s="177"/>
      <c r="F37" s="177"/>
      <c r="G37" s="177"/>
      <c r="H37" s="177"/>
      <c r="I37" s="177"/>
    </row>
    <row r="38" spans="1:9" ht="15" customHeight="1" x14ac:dyDescent="0.3">
      <c r="A38" s="177"/>
      <c r="B38" s="177"/>
      <c r="C38" s="177"/>
      <c r="D38" s="177"/>
      <c r="E38" s="177"/>
      <c r="F38" s="177"/>
      <c r="G38" s="177"/>
      <c r="H38" s="177"/>
      <c r="I38" s="177"/>
    </row>
  </sheetData>
  <mergeCells count="13">
    <mergeCell ref="B2:I2"/>
    <mergeCell ref="A4:J4"/>
    <mergeCell ref="A5:J5"/>
    <mergeCell ref="A3:J3"/>
    <mergeCell ref="G24:H24"/>
    <mergeCell ref="A23:I23"/>
    <mergeCell ref="A32:I38"/>
    <mergeCell ref="B18:I18"/>
    <mergeCell ref="B19:I19"/>
    <mergeCell ref="A22:G22"/>
    <mergeCell ref="A28:H28"/>
    <mergeCell ref="A26:I26"/>
    <mergeCell ref="A29:I29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P212"/>
  <sheetViews>
    <sheetView topLeftCell="A64" zoomScaleNormal="100" workbookViewId="0">
      <selection activeCell="A5" sqref="A5"/>
    </sheetView>
  </sheetViews>
  <sheetFormatPr defaultColWidth="9.140625" defaultRowHeight="12.75" x14ac:dyDescent="0.2"/>
  <cols>
    <col min="1" max="1" width="4.7109375" style="77" customWidth="1"/>
    <col min="2" max="2" width="48.28515625" style="93" customWidth="1"/>
    <col min="3" max="3" width="9.140625" style="85"/>
    <col min="4" max="5" width="9.140625" style="77"/>
    <col min="6" max="6" width="11.42578125" style="77" customWidth="1"/>
    <col min="7" max="7" width="5.5703125" style="77" customWidth="1"/>
    <col min="8" max="8" width="11.28515625" style="77" customWidth="1"/>
    <col min="9" max="16384" width="9.140625" style="77"/>
  </cols>
  <sheetData>
    <row r="1" spans="1:14" ht="24.75" customHeight="1" x14ac:dyDescent="0.2">
      <c r="A1" s="198" t="s">
        <v>41</v>
      </c>
      <c r="B1" s="198"/>
      <c r="C1" s="198"/>
      <c r="D1" s="198"/>
      <c r="E1" s="198"/>
      <c r="F1" s="198"/>
      <c r="G1" s="198"/>
      <c r="H1" s="198"/>
    </row>
    <row r="2" spans="1:14" ht="18" customHeight="1" thickBot="1" x14ac:dyDescent="0.25">
      <c r="A2" s="192" t="s">
        <v>31</v>
      </c>
      <c r="B2" s="192"/>
      <c r="C2" s="192"/>
      <c r="D2" s="192"/>
      <c r="E2" s="192"/>
      <c r="F2" s="192"/>
      <c r="G2" s="192"/>
      <c r="H2" s="192"/>
      <c r="I2" s="192"/>
    </row>
    <row r="3" spans="1:14" x14ac:dyDescent="0.2">
      <c r="G3" s="199" t="s">
        <v>13</v>
      </c>
      <c r="H3" s="200"/>
    </row>
    <row r="4" spans="1:14" ht="13.5" thickBot="1" x14ac:dyDescent="0.25">
      <c r="A4" s="152" t="s">
        <v>260</v>
      </c>
      <c r="G4" s="201"/>
      <c r="H4" s="202"/>
    </row>
    <row r="5" spans="1:14" ht="13.5" thickBot="1" x14ac:dyDescent="0.25">
      <c r="A5" s="153" t="s">
        <v>42</v>
      </c>
      <c r="B5" s="90"/>
      <c r="C5" s="63"/>
      <c r="D5" s="169"/>
      <c r="E5" s="62"/>
      <c r="F5" s="170"/>
      <c r="G5" s="28"/>
      <c r="H5" s="58"/>
    </row>
    <row r="6" spans="1:14" ht="15.75" thickBot="1" x14ac:dyDescent="0.25">
      <c r="A6" s="68" t="s">
        <v>0</v>
      </c>
      <c r="B6" s="91" t="s">
        <v>245</v>
      </c>
      <c r="C6" s="51" t="s">
        <v>232</v>
      </c>
      <c r="D6" s="60"/>
      <c r="E6" s="154">
        <v>3.5601851851851853E-3</v>
      </c>
      <c r="F6" s="155"/>
      <c r="G6" s="156">
        <f>RANK(E6,$E$6:$E$201,1)</f>
        <v>1</v>
      </c>
      <c r="H6" s="171" t="s">
        <v>25</v>
      </c>
      <c r="N6" s="77" t="s">
        <v>66</v>
      </c>
    </row>
    <row r="7" spans="1:14" x14ac:dyDescent="0.2">
      <c r="A7" s="174"/>
      <c r="B7" s="4" t="s">
        <v>166</v>
      </c>
      <c r="C7" s="172">
        <v>2008</v>
      </c>
      <c r="D7" s="73"/>
      <c r="E7" s="155"/>
      <c r="F7" s="151"/>
      <c r="G7" s="157"/>
      <c r="H7" s="157"/>
      <c r="N7" s="4" t="s">
        <v>61</v>
      </c>
    </row>
    <row r="8" spans="1:14" x14ac:dyDescent="0.2">
      <c r="A8" s="174"/>
      <c r="B8" s="4" t="s">
        <v>170</v>
      </c>
      <c r="C8" s="172">
        <v>2009</v>
      </c>
      <c r="D8" s="73"/>
      <c r="E8" s="155"/>
      <c r="F8" s="151"/>
      <c r="G8" s="157"/>
      <c r="H8" s="157"/>
    </row>
    <row r="9" spans="1:14" x14ac:dyDescent="0.2">
      <c r="A9" s="174"/>
      <c r="B9" s="4" t="s">
        <v>162</v>
      </c>
      <c r="C9" s="172">
        <v>2009</v>
      </c>
      <c r="D9" s="73"/>
      <c r="E9" s="155"/>
      <c r="F9" s="151"/>
      <c r="G9" s="157"/>
      <c r="H9" s="157"/>
    </row>
    <row r="10" spans="1:14" x14ac:dyDescent="0.2">
      <c r="A10" s="174"/>
      <c r="B10" s="4" t="s">
        <v>173</v>
      </c>
      <c r="C10" s="172">
        <v>2008</v>
      </c>
      <c r="D10" s="73"/>
      <c r="E10" s="155"/>
      <c r="F10" s="151"/>
      <c r="G10" s="157"/>
      <c r="H10" s="158"/>
    </row>
    <row r="11" spans="1:14" x14ac:dyDescent="0.2">
      <c r="A11" s="174"/>
      <c r="B11" s="4" t="s">
        <v>163</v>
      </c>
      <c r="C11" s="172">
        <v>2008</v>
      </c>
      <c r="D11" s="73"/>
      <c r="E11" s="155"/>
      <c r="F11" s="151"/>
      <c r="G11" s="157"/>
      <c r="H11" s="157"/>
    </row>
    <row r="12" spans="1:14" x14ac:dyDescent="0.2">
      <c r="A12" s="174"/>
      <c r="B12" s="4" t="s">
        <v>171</v>
      </c>
      <c r="C12" s="172">
        <v>2008</v>
      </c>
      <c r="D12" s="73"/>
      <c r="E12" s="155"/>
      <c r="F12" s="151"/>
      <c r="G12" s="157"/>
      <c r="H12" s="157"/>
    </row>
    <row r="13" spans="1:14" x14ac:dyDescent="0.2">
      <c r="A13" s="174"/>
      <c r="B13" s="4" t="s">
        <v>164</v>
      </c>
      <c r="C13" s="172">
        <v>2009</v>
      </c>
      <c r="D13" s="73"/>
      <c r="E13" s="155"/>
      <c r="F13" s="151"/>
      <c r="G13" s="157"/>
      <c r="H13" s="157"/>
    </row>
    <row r="14" spans="1:14" x14ac:dyDescent="0.2">
      <c r="A14" s="174"/>
      <c r="B14" s="4" t="s">
        <v>172</v>
      </c>
      <c r="C14" s="172">
        <v>2008</v>
      </c>
      <c r="D14" s="73"/>
      <c r="E14" s="155"/>
      <c r="F14" s="151"/>
      <c r="G14" s="157"/>
      <c r="H14" s="157"/>
    </row>
    <row r="15" spans="1:14" x14ac:dyDescent="0.2">
      <c r="A15" s="174"/>
      <c r="B15" s="4" t="s">
        <v>165</v>
      </c>
      <c r="C15" s="172">
        <v>2009</v>
      </c>
      <c r="D15" s="73"/>
      <c r="E15" s="155"/>
      <c r="F15" s="151"/>
      <c r="G15" s="157"/>
      <c r="H15" s="157"/>
      <c r="N15" s="4" t="s">
        <v>59</v>
      </c>
    </row>
    <row r="16" spans="1:14" x14ac:dyDescent="0.2">
      <c r="A16" s="174"/>
      <c r="B16" s="4" t="s">
        <v>169</v>
      </c>
      <c r="C16" s="172">
        <v>2009</v>
      </c>
      <c r="D16" s="73"/>
      <c r="E16" s="155"/>
      <c r="F16" s="151"/>
      <c r="G16" s="157"/>
      <c r="H16" s="157"/>
    </row>
    <row r="17" spans="1:14" x14ac:dyDescent="0.2">
      <c r="A17" s="68"/>
      <c r="B17" s="92" t="s">
        <v>246</v>
      </c>
      <c r="C17" s="51"/>
      <c r="D17" s="60"/>
      <c r="E17" s="155"/>
      <c r="F17" s="151"/>
      <c r="G17" s="159"/>
      <c r="H17" s="159"/>
    </row>
    <row r="18" spans="1:14" ht="13.5" thickBot="1" x14ac:dyDescent="0.25">
      <c r="A18" s="68"/>
      <c r="B18" s="92"/>
      <c r="C18" s="51"/>
      <c r="D18" s="60"/>
      <c r="E18" s="155"/>
      <c r="F18" s="151"/>
      <c r="G18" s="159"/>
      <c r="H18" s="159"/>
    </row>
    <row r="19" spans="1:14" ht="26.25" thickBot="1" x14ac:dyDescent="0.25">
      <c r="A19" s="68" t="s">
        <v>1</v>
      </c>
      <c r="B19" s="91" t="s">
        <v>247</v>
      </c>
      <c r="C19" s="51" t="s">
        <v>232</v>
      </c>
      <c r="D19" s="60"/>
      <c r="E19" s="154">
        <v>3.6030092592592594E-3</v>
      </c>
      <c r="F19" s="151"/>
      <c r="G19" s="156">
        <f>RANK(E19,$E$6:$E$201,1)</f>
        <v>2</v>
      </c>
      <c r="H19" s="171" t="s">
        <v>25</v>
      </c>
      <c r="N19" s="4" t="s">
        <v>77</v>
      </c>
    </row>
    <row r="20" spans="1:14" x14ac:dyDescent="0.2">
      <c r="A20" s="68"/>
      <c r="B20" s="4" t="s">
        <v>182</v>
      </c>
      <c r="C20" s="172">
        <v>2008</v>
      </c>
      <c r="D20" s="73"/>
      <c r="E20" s="155"/>
      <c r="F20" s="151"/>
      <c r="G20" s="157"/>
      <c r="H20" s="157"/>
    </row>
    <row r="21" spans="1:14" x14ac:dyDescent="0.2">
      <c r="A21" s="68"/>
      <c r="B21" s="4" t="s">
        <v>184</v>
      </c>
      <c r="C21" s="172">
        <v>2009</v>
      </c>
      <c r="D21" s="73"/>
      <c r="E21" s="155"/>
      <c r="F21" s="151"/>
      <c r="G21" s="157"/>
      <c r="H21" s="157"/>
    </row>
    <row r="22" spans="1:14" x14ac:dyDescent="0.2">
      <c r="A22" s="68"/>
      <c r="B22" s="4" t="s">
        <v>185</v>
      </c>
      <c r="C22" s="172">
        <v>2009</v>
      </c>
      <c r="D22" s="73"/>
      <c r="E22" s="155"/>
      <c r="F22" s="151"/>
      <c r="G22" s="157"/>
      <c r="H22" s="157"/>
    </row>
    <row r="23" spans="1:14" x14ac:dyDescent="0.2">
      <c r="A23" s="68"/>
      <c r="B23" s="4" t="s">
        <v>53</v>
      </c>
      <c r="C23" s="172">
        <v>2009</v>
      </c>
      <c r="D23" s="73"/>
      <c r="E23" s="155"/>
      <c r="F23" s="151"/>
      <c r="G23" s="157"/>
      <c r="H23" s="157"/>
    </row>
    <row r="24" spans="1:14" x14ac:dyDescent="0.2">
      <c r="A24" s="68"/>
      <c r="B24" s="4" t="s">
        <v>181</v>
      </c>
      <c r="C24" s="172">
        <v>2011</v>
      </c>
      <c r="D24" s="73"/>
      <c r="E24" s="155"/>
      <c r="F24" s="151"/>
      <c r="G24" s="157"/>
      <c r="H24" s="157"/>
    </row>
    <row r="25" spans="1:14" x14ac:dyDescent="0.2">
      <c r="A25" s="68"/>
      <c r="B25" s="4" t="s">
        <v>180</v>
      </c>
      <c r="C25" s="172">
        <v>2008</v>
      </c>
      <c r="D25" s="73"/>
      <c r="E25" s="155"/>
      <c r="F25" s="151"/>
      <c r="G25" s="157"/>
      <c r="H25" s="157"/>
    </row>
    <row r="26" spans="1:14" x14ac:dyDescent="0.2">
      <c r="A26" s="68"/>
      <c r="B26" s="4" t="s">
        <v>183</v>
      </c>
      <c r="C26" s="172">
        <v>2008</v>
      </c>
      <c r="D26" s="73"/>
      <c r="E26" s="155"/>
      <c r="F26" s="151"/>
      <c r="G26" s="157"/>
      <c r="H26" s="157"/>
    </row>
    <row r="27" spans="1:14" x14ac:dyDescent="0.2">
      <c r="A27" s="68"/>
      <c r="B27" s="4" t="s">
        <v>176</v>
      </c>
      <c r="C27" s="172">
        <v>2008</v>
      </c>
      <c r="D27" s="73"/>
      <c r="E27" s="155"/>
      <c r="F27" s="151"/>
      <c r="G27" s="157"/>
      <c r="H27" s="157"/>
    </row>
    <row r="28" spans="1:14" x14ac:dyDescent="0.2">
      <c r="A28" s="68"/>
      <c r="B28" s="4" t="s">
        <v>179</v>
      </c>
      <c r="C28" s="172">
        <v>2008</v>
      </c>
      <c r="D28" s="73"/>
      <c r="E28" s="155"/>
      <c r="F28" s="151"/>
      <c r="G28" s="157"/>
      <c r="H28" s="157"/>
    </row>
    <row r="29" spans="1:14" x14ac:dyDescent="0.2">
      <c r="A29" s="68"/>
      <c r="B29" s="4" t="s">
        <v>177</v>
      </c>
      <c r="C29" s="172">
        <v>2008</v>
      </c>
      <c r="D29" s="73"/>
      <c r="E29" s="155"/>
      <c r="F29" s="151"/>
      <c r="G29" s="157"/>
      <c r="H29" s="157"/>
    </row>
    <row r="30" spans="1:14" x14ac:dyDescent="0.2">
      <c r="A30" s="68"/>
      <c r="B30" s="92" t="s">
        <v>248</v>
      </c>
      <c r="C30" s="51"/>
      <c r="D30" s="60"/>
      <c r="E30" s="155"/>
      <c r="F30" s="151"/>
      <c r="G30" s="159"/>
      <c r="H30" s="159"/>
    </row>
    <row r="31" spans="1:14" ht="13.5" thickBot="1" x14ac:dyDescent="0.25">
      <c r="A31" s="68"/>
      <c r="B31" s="92"/>
      <c r="C31" s="51"/>
      <c r="D31" s="60"/>
      <c r="E31" s="155"/>
      <c r="F31" s="151"/>
      <c r="G31" s="159"/>
      <c r="H31" s="159"/>
    </row>
    <row r="32" spans="1:14" ht="26.25" thickBot="1" x14ac:dyDescent="0.25">
      <c r="A32" s="68" t="s">
        <v>2</v>
      </c>
      <c r="B32" s="91" t="s">
        <v>203</v>
      </c>
      <c r="C32" s="51" t="s">
        <v>236</v>
      </c>
      <c r="D32" s="60"/>
      <c r="E32" s="154">
        <v>3.7650462962962963E-3</v>
      </c>
      <c r="F32" s="151"/>
      <c r="G32" s="156">
        <f>RANK(E32,$E$6:$E$201,1)</f>
        <v>3</v>
      </c>
      <c r="H32" s="171" t="s">
        <v>25</v>
      </c>
      <c r="N32" s="77" t="s">
        <v>98</v>
      </c>
    </row>
    <row r="33" spans="1:14" x14ac:dyDescent="0.2">
      <c r="A33" s="68"/>
      <c r="B33" s="4" t="s">
        <v>71</v>
      </c>
      <c r="C33" s="172">
        <v>2009</v>
      </c>
      <c r="D33" s="73"/>
      <c r="E33" s="155"/>
      <c r="F33" s="151"/>
      <c r="G33" s="157"/>
      <c r="H33" s="157"/>
    </row>
    <row r="34" spans="1:14" x14ac:dyDescent="0.2">
      <c r="A34" s="68"/>
      <c r="B34" s="4" t="s">
        <v>68</v>
      </c>
      <c r="C34" s="172">
        <v>2008</v>
      </c>
      <c r="D34" s="73"/>
      <c r="E34" s="155"/>
      <c r="F34" s="151"/>
      <c r="G34" s="157"/>
      <c r="H34" s="157"/>
    </row>
    <row r="35" spans="1:14" x14ac:dyDescent="0.2">
      <c r="A35" s="68"/>
      <c r="B35" s="4" t="s">
        <v>70</v>
      </c>
      <c r="C35" s="172">
        <v>2008</v>
      </c>
      <c r="D35" s="73"/>
      <c r="E35" s="155"/>
      <c r="F35" s="151"/>
      <c r="G35" s="157"/>
      <c r="H35" s="157"/>
    </row>
    <row r="36" spans="1:14" x14ac:dyDescent="0.2">
      <c r="A36" s="68"/>
      <c r="B36" s="4" t="s">
        <v>69</v>
      </c>
      <c r="C36" s="172">
        <v>2008</v>
      </c>
      <c r="D36" s="73"/>
      <c r="E36" s="155"/>
      <c r="F36" s="151"/>
      <c r="G36" s="157"/>
      <c r="H36" s="157"/>
    </row>
    <row r="37" spans="1:14" x14ac:dyDescent="0.2">
      <c r="A37" s="68"/>
      <c r="B37" s="4" t="s">
        <v>75</v>
      </c>
      <c r="C37" s="172">
        <v>2008</v>
      </c>
      <c r="D37" s="73"/>
      <c r="E37" s="155"/>
      <c r="F37" s="151"/>
      <c r="G37" s="157"/>
      <c r="H37" s="157"/>
    </row>
    <row r="38" spans="1:14" x14ac:dyDescent="0.2">
      <c r="A38" s="68"/>
      <c r="B38" s="4" t="s">
        <v>72</v>
      </c>
      <c r="C38" s="172">
        <v>2008</v>
      </c>
      <c r="D38" s="73"/>
      <c r="E38" s="155"/>
      <c r="F38" s="151"/>
      <c r="G38" s="157"/>
      <c r="H38" s="157"/>
    </row>
    <row r="39" spans="1:14" x14ac:dyDescent="0.2">
      <c r="A39" s="68"/>
      <c r="B39" s="4" t="s">
        <v>76</v>
      </c>
      <c r="C39" s="172">
        <v>2008</v>
      </c>
      <c r="D39" s="73"/>
      <c r="E39" s="155"/>
      <c r="F39" s="151"/>
      <c r="G39" s="157"/>
      <c r="H39" s="157"/>
    </row>
    <row r="40" spans="1:14" x14ac:dyDescent="0.2">
      <c r="A40" s="68"/>
      <c r="B40" s="4" t="s">
        <v>73</v>
      </c>
      <c r="C40" s="172">
        <v>2008</v>
      </c>
      <c r="D40" s="73"/>
      <c r="E40" s="155"/>
      <c r="F40" s="151"/>
      <c r="G40" s="157"/>
      <c r="H40" s="157"/>
    </row>
    <row r="41" spans="1:14" x14ac:dyDescent="0.2">
      <c r="A41" s="68"/>
      <c r="B41" s="4" t="s">
        <v>74</v>
      </c>
      <c r="C41" s="172">
        <v>2008</v>
      </c>
      <c r="D41" s="73"/>
      <c r="E41" s="155"/>
      <c r="F41" s="151"/>
      <c r="G41" s="157"/>
      <c r="H41" s="157"/>
    </row>
    <row r="42" spans="1:14" x14ac:dyDescent="0.2">
      <c r="A42" s="68"/>
      <c r="B42" s="4" t="s">
        <v>67</v>
      </c>
      <c r="C42" s="172">
        <v>2008</v>
      </c>
      <c r="D42" s="73"/>
      <c r="E42" s="155"/>
      <c r="F42" s="151"/>
      <c r="G42" s="157"/>
      <c r="H42" s="157"/>
    </row>
    <row r="43" spans="1:14" x14ac:dyDescent="0.2">
      <c r="A43" s="68"/>
      <c r="B43" s="92" t="s">
        <v>197</v>
      </c>
      <c r="C43" s="51"/>
      <c r="D43" s="60"/>
      <c r="E43" s="155"/>
      <c r="F43" s="151"/>
      <c r="G43" s="159"/>
      <c r="H43" s="159"/>
    </row>
    <row r="44" spans="1:14" ht="13.5" thickBot="1" x14ac:dyDescent="0.25">
      <c r="A44" s="68"/>
      <c r="B44" s="89"/>
      <c r="C44" s="165"/>
      <c r="D44" s="73"/>
      <c r="E44" s="160"/>
      <c r="F44" s="28"/>
      <c r="G44" s="157"/>
      <c r="H44" s="157"/>
    </row>
    <row r="45" spans="1:14" ht="26.25" thickBot="1" x14ac:dyDescent="0.25">
      <c r="A45" s="68" t="s">
        <v>3</v>
      </c>
      <c r="B45" s="91" t="s">
        <v>249</v>
      </c>
      <c r="C45" s="51" t="s">
        <v>232</v>
      </c>
      <c r="D45" s="60"/>
      <c r="E45" s="154">
        <v>3.8229166666666667E-3</v>
      </c>
      <c r="F45" s="151"/>
      <c r="G45" s="156">
        <f>RANK(E45,$E$6:$E$201,1)</f>
        <v>4</v>
      </c>
      <c r="H45" s="171" t="s">
        <v>25</v>
      </c>
      <c r="N45" s="77" t="s">
        <v>137</v>
      </c>
    </row>
    <row r="46" spans="1:14" x14ac:dyDescent="0.2">
      <c r="A46" s="68"/>
      <c r="B46" s="4" t="s">
        <v>156</v>
      </c>
      <c r="C46" s="172">
        <v>2009</v>
      </c>
      <c r="D46" s="73"/>
      <c r="E46" s="155"/>
      <c r="F46" s="151"/>
      <c r="G46" s="157"/>
      <c r="H46" s="157"/>
      <c r="N46" s="4" t="s">
        <v>127</v>
      </c>
    </row>
    <row r="47" spans="1:14" x14ac:dyDescent="0.2">
      <c r="A47" s="68"/>
      <c r="B47" s="4" t="s">
        <v>152</v>
      </c>
      <c r="C47" s="172">
        <v>2008</v>
      </c>
      <c r="D47" s="73"/>
      <c r="E47" s="155"/>
      <c r="F47" s="151"/>
      <c r="G47" s="157"/>
      <c r="H47" s="157"/>
      <c r="N47" s="4" t="s">
        <v>128</v>
      </c>
    </row>
    <row r="48" spans="1:14" x14ac:dyDescent="0.2">
      <c r="A48" s="68"/>
      <c r="B48" s="4" t="s">
        <v>155</v>
      </c>
      <c r="C48" s="172">
        <v>2010</v>
      </c>
      <c r="D48" s="73"/>
      <c r="E48" s="155"/>
      <c r="F48" s="151"/>
      <c r="G48" s="157"/>
      <c r="H48" s="157"/>
      <c r="N48" s="4" t="s">
        <v>129</v>
      </c>
    </row>
    <row r="49" spans="1:14" x14ac:dyDescent="0.2">
      <c r="A49" s="68"/>
      <c r="B49" s="4" t="s">
        <v>160</v>
      </c>
      <c r="C49" s="172">
        <v>2009</v>
      </c>
      <c r="D49" s="73"/>
      <c r="E49" s="155"/>
      <c r="F49" s="151"/>
      <c r="G49" s="157"/>
      <c r="H49" s="157"/>
      <c r="N49" s="4" t="s">
        <v>130</v>
      </c>
    </row>
    <row r="50" spans="1:14" x14ac:dyDescent="0.2">
      <c r="A50" s="68"/>
      <c r="B50" s="4" t="s">
        <v>159</v>
      </c>
      <c r="C50" s="172">
        <v>2009</v>
      </c>
      <c r="D50" s="73"/>
      <c r="E50" s="155"/>
      <c r="F50" s="151"/>
      <c r="G50" s="157"/>
      <c r="H50" s="157"/>
      <c r="N50" s="4" t="s">
        <v>131</v>
      </c>
    </row>
    <row r="51" spans="1:14" x14ac:dyDescent="0.2">
      <c r="A51" s="68"/>
      <c r="B51" s="4" t="s">
        <v>153</v>
      </c>
      <c r="C51" s="172">
        <v>2008</v>
      </c>
      <c r="D51" s="73"/>
      <c r="E51" s="155"/>
      <c r="F51" s="151"/>
      <c r="G51" s="157"/>
      <c r="H51" s="157"/>
      <c r="N51" s="4" t="s">
        <v>132</v>
      </c>
    </row>
    <row r="52" spans="1:14" x14ac:dyDescent="0.2">
      <c r="A52" s="68"/>
      <c r="B52" s="4" t="s">
        <v>154</v>
      </c>
      <c r="C52" s="172">
        <v>2010</v>
      </c>
      <c r="D52" s="73"/>
      <c r="E52" s="155"/>
      <c r="F52" s="151"/>
      <c r="G52" s="157"/>
      <c r="H52" s="157"/>
      <c r="N52" s="4" t="s">
        <v>133</v>
      </c>
    </row>
    <row r="53" spans="1:14" x14ac:dyDescent="0.2">
      <c r="A53" s="68"/>
      <c r="B53" s="4" t="s">
        <v>157</v>
      </c>
      <c r="C53" s="172">
        <v>2008</v>
      </c>
      <c r="D53" s="73"/>
      <c r="E53" s="155"/>
      <c r="F53" s="151"/>
      <c r="G53" s="157"/>
      <c r="H53" s="157"/>
      <c r="N53" s="4" t="s">
        <v>134</v>
      </c>
    </row>
    <row r="54" spans="1:14" x14ac:dyDescent="0.2">
      <c r="A54" s="68"/>
      <c r="B54" s="4" t="s">
        <v>158</v>
      </c>
      <c r="C54" s="172">
        <v>2009</v>
      </c>
      <c r="D54" s="73"/>
      <c r="E54" s="155"/>
      <c r="F54" s="151"/>
      <c r="G54" s="157"/>
      <c r="H54" s="157"/>
      <c r="N54" s="4" t="s">
        <v>135</v>
      </c>
    </row>
    <row r="55" spans="1:14" x14ac:dyDescent="0.2">
      <c r="A55" s="68"/>
      <c r="B55" s="4" t="s">
        <v>151</v>
      </c>
      <c r="C55" s="172">
        <v>2008</v>
      </c>
      <c r="D55" s="73"/>
      <c r="E55" s="155"/>
      <c r="F55" s="151"/>
      <c r="G55" s="157"/>
      <c r="H55" s="157"/>
      <c r="N55" s="4" t="s">
        <v>136</v>
      </c>
    </row>
    <row r="56" spans="1:14" x14ac:dyDescent="0.2">
      <c r="A56" s="68"/>
      <c r="B56" s="92" t="s">
        <v>250</v>
      </c>
      <c r="C56" s="51"/>
      <c r="D56" s="60"/>
      <c r="E56" s="155"/>
      <c r="F56" s="151"/>
      <c r="G56" s="159"/>
      <c r="H56" s="159"/>
    </row>
    <row r="57" spans="1:14" ht="13.5" thickBot="1" x14ac:dyDescent="0.25">
      <c r="A57" s="68"/>
      <c r="B57" s="89"/>
      <c r="C57" s="165"/>
      <c r="D57" s="73"/>
      <c r="E57" s="160"/>
      <c r="F57" s="28"/>
      <c r="G57" s="157"/>
      <c r="H57" s="157"/>
    </row>
    <row r="58" spans="1:14" ht="15.75" thickBot="1" x14ac:dyDescent="0.25">
      <c r="A58" s="68" t="s">
        <v>4</v>
      </c>
      <c r="B58" s="91" t="s">
        <v>251</v>
      </c>
      <c r="C58" s="51" t="s">
        <v>239</v>
      </c>
      <c r="D58" s="60"/>
      <c r="E58" s="154">
        <v>3.8668981481481484E-3</v>
      </c>
      <c r="F58" s="151"/>
      <c r="G58" s="156">
        <f>RANK(E58,$E$6:$E$201,1)</f>
        <v>5</v>
      </c>
      <c r="H58" s="171" t="s">
        <v>25</v>
      </c>
      <c r="N58" s="4" t="s">
        <v>161</v>
      </c>
    </row>
    <row r="59" spans="1:14" x14ac:dyDescent="0.2">
      <c r="A59" s="68"/>
      <c r="B59" s="4" t="s">
        <v>64</v>
      </c>
      <c r="C59" s="172">
        <v>2009</v>
      </c>
      <c r="D59" s="73"/>
      <c r="E59" s="155"/>
      <c r="F59" s="151"/>
      <c r="G59" s="157"/>
      <c r="H59" s="157"/>
    </row>
    <row r="60" spans="1:14" x14ac:dyDescent="0.2">
      <c r="A60" s="68"/>
      <c r="B60" s="4" t="s">
        <v>52</v>
      </c>
      <c r="C60" s="172">
        <v>2008</v>
      </c>
      <c r="D60" s="73"/>
      <c r="E60" s="155"/>
      <c r="F60" s="151"/>
      <c r="G60" s="157"/>
      <c r="H60" s="157"/>
    </row>
    <row r="61" spans="1:14" x14ac:dyDescent="0.2">
      <c r="A61" s="68"/>
      <c r="B61" s="4" t="s">
        <v>62</v>
      </c>
      <c r="C61" s="172">
        <v>2009</v>
      </c>
      <c r="D61" s="73"/>
      <c r="E61" s="155"/>
      <c r="F61" s="151"/>
      <c r="G61" s="157"/>
      <c r="H61" s="157"/>
    </row>
    <row r="62" spans="1:14" x14ac:dyDescent="0.2">
      <c r="A62" s="68"/>
      <c r="B62" s="4" t="s">
        <v>54</v>
      </c>
      <c r="C62" s="172">
        <v>2008</v>
      </c>
      <c r="D62" s="73"/>
      <c r="E62" s="155"/>
      <c r="F62" s="151"/>
      <c r="G62" s="157"/>
      <c r="H62" s="157"/>
    </row>
    <row r="63" spans="1:14" x14ac:dyDescent="0.2">
      <c r="A63" s="68"/>
      <c r="B63" s="4" t="s">
        <v>65</v>
      </c>
      <c r="C63" s="172">
        <v>2009</v>
      </c>
      <c r="D63" s="73"/>
      <c r="E63" s="155"/>
      <c r="F63" s="151"/>
      <c r="G63" s="157"/>
      <c r="H63" s="157"/>
    </row>
    <row r="64" spans="1:14" x14ac:dyDescent="0.2">
      <c r="A64" s="68"/>
      <c r="B64" s="77" t="s">
        <v>55</v>
      </c>
      <c r="C64" s="172">
        <v>2009</v>
      </c>
      <c r="D64" s="73"/>
      <c r="E64" s="155"/>
      <c r="F64" s="151"/>
      <c r="G64" s="157"/>
      <c r="H64" s="157"/>
    </row>
    <row r="65" spans="1:16" x14ac:dyDescent="0.2">
      <c r="A65" s="68"/>
      <c r="B65" s="77" t="s">
        <v>75</v>
      </c>
      <c r="C65" s="172">
        <v>2009</v>
      </c>
      <c r="D65" s="73"/>
      <c r="E65" s="155"/>
      <c r="F65" s="151"/>
      <c r="G65" s="157"/>
      <c r="H65" s="157"/>
    </row>
    <row r="66" spans="1:16" x14ac:dyDescent="0.2">
      <c r="A66" s="68"/>
      <c r="B66" s="4" t="s">
        <v>56</v>
      </c>
      <c r="C66" s="172">
        <v>2009</v>
      </c>
      <c r="D66" s="73"/>
      <c r="E66" s="155"/>
      <c r="F66" s="151"/>
      <c r="G66" s="157"/>
      <c r="H66" s="157"/>
    </row>
    <row r="67" spans="1:16" x14ac:dyDescent="0.2">
      <c r="A67" s="68"/>
      <c r="B67" s="4" t="s">
        <v>63</v>
      </c>
      <c r="C67" s="172">
        <v>2009</v>
      </c>
      <c r="D67" s="73"/>
      <c r="E67" s="155"/>
      <c r="F67" s="151"/>
      <c r="G67" s="157"/>
      <c r="H67" s="157"/>
    </row>
    <row r="68" spans="1:16" x14ac:dyDescent="0.2">
      <c r="A68" s="68"/>
      <c r="B68" s="4" t="s">
        <v>53</v>
      </c>
      <c r="C68" s="172">
        <v>2008</v>
      </c>
      <c r="D68" s="73"/>
      <c r="E68" s="155"/>
      <c r="F68" s="151"/>
      <c r="G68" s="157"/>
      <c r="H68" s="157"/>
    </row>
    <row r="69" spans="1:16" x14ac:dyDescent="0.2">
      <c r="A69" s="68"/>
      <c r="B69" s="92" t="s">
        <v>252</v>
      </c>
      <c r="C69" s="51"/>
      <c r="D69" s="60"/>
      <c r="E69" s="155"/>
      <c r="F69" s="151"/>
      <c r="G69" s="159"/>
      <c r="H69" s="159"/>
    </row>
    <row r="70" spans="1:16" ht="13.5" thickBot="1" x14ac:dyDescent="0.25">
      <c r="A70" s="68"/>
      <c r="B70" s="89"/>
      <c r="C70" s="165"/>
      <c r="D70" s="73"/>
      <c r="E70" s="160"/>
      <c r="F70" s="28"/>
      <c r="G70" s="157"/>
      <c r="H70" s="157"/>
    </row>
    <row r="71" spans="1:16" ht="39" thickBot="1" x14ac:dyDescent="0.25">
      <c r="A71" s="68" t="s">
        <v>5</v>
      </c>
      <c r="B71" s="91" t="s">
        <v>253</v>
      </c>
      <c r="C71" s="51" t="s">
        <v>255</v>
      </c>
      <c r="D71" s="60"/>
      <c r="E71" s="154">
        <v>4.2592592592592595E-3</v>
      </c>
      <c r="F71" s="151"/>
      <c r="G71" s="156">
        <f>RANK(E71,$E$6:$E$201,1)</f>
        <v>6</v>
      </c>
      <c r="H71" s="171" t="s">
        <v>25</v>
      </c>
      <c r="N71" s="4" t="s">
        <v>175</v>
      </c>
    </row>
    <row r="72" spans="1:16" x14ac:dyDescent="0.2">
      <c r="A72" s="68"/>
      <c r="B72" s="4" t="s">
        <v>94</v>
      </c>
      <c r="C72" s="172">
        <v>2011</v>
      </c>
      <c r="D72" s="73"/>
      <c r="E72" s="155"/>
      <c r="F72" s="151"/>
      <c r="G72" s="157"/>
      <c r="H72" s="157"/>
    </row>
    <row r="73" spans="1:16" x14ac:dyDescent="0.2">
      <c r="A73" s="68"/>
      <c r="B73" s="4" t="s">
        <v>91</v>
      </c>
      <c r="C73" s="172">
        <v>2010</v>
      </c>
      <c r="D73" s="73"/>
      <c r="E73" s="155"/>
      <c r="F73" s="151"/>
      <c r="G73" s="157"/>
      <c r="H73" s="157"/>
    </row>
    <row r="74" spans="1:16" x14ac:dyDescent="0.2">
      <c r="A74" s="68"/>
      <c r="B74" s="4" t="s">
        <v>93</v>
      </c>
      <c r="C74" s="172">
        <v>2009</v>
      </c>
      <c r="D74" s="73"/>
      <c r="E74" s="155"/>
      <c r="F74" s="151"/>
      <c r="G74" s="157"/>
      <c r="H74" s="157"/>
      <c r="P74" s="4" t="s">
        <v>174</v>
      </c>
    </row>
    <row r="75" spans="1:16" x14ac:dyDescent="0.2">
      <c r="A75" s="68"/>
      <c r="B75" s="4" t="s">
        <v>90</v>
      </c>
      <c r="C75" s="172">
        <v>2010</v>
      </c>
      <c r="D75" s="73"/>
      <c r="E75" s="155"/>
      <c r="F75" s="151"/>
      <c r="G75" s="157"/>
      <c r="H75" s="157"/>
    </row>
    <row r="76" spans="1:16" x14ac:dyDescent="0.2">
      <c r="A76" s="68"/>
      <c r="B76" s="4" t="s">
        <v>92</v>
      </c>
      <c r="C76" s="172">
        <v>2008</v>
      </c>
      <c r="D76" s="73"/>
      <c r="E76" s="155"/>
      <c r="F76" s="151"/>
      <c r="G76" s="157"/>
      <c r="H76" s="157"/>
    </row>
    <row r="77" spans="1:16" x14ac:dyDescent="0.2">
      <c r="A77" s="68"/>
      <c r="B77" s="4" t="s">
        <v>97</v>
      </c>
      <c r="C77" s="172">
        <v>2008</v>
      </c>
      <c r="D77" s="73"/>
      <c r="E77" s="155"/>
      <c r="F77" s="151"/>
      <c r="G77" s="157"/>
      <c r="H77" s="157"/>
      <c r="N77" s="4" t="s">
        <v>167</v>
      </c>
    </row>
    <row r="78" spans="1:16" x14ac:dyDescent="0.2">
      <c r="A78" s="68"/>
      <c r="B78" s="4" t="s">
        <v>95</v>
      </c>
      <c r="C78" s="172">
        <v>2010</v>
      </c>
      <c r="D78" s="73"/>
      <c r="E78" s="155"/>
      <c r="F78" s="151"/>
      <c r="G78" s="157"/>
      <c r="H78" s="157"/>
      <c r="N78" s="4" t="s">
        <v>168</v>
      </c>
    </row>
    <row r="79" spans="1:16" x14ac:dyDescent="0.2">
      <c r="A79" s="68"/>
      <c r="B79" s="4" t="s">
        <v>88</v>
      </c>
      <c r="C79" s="172">
        <v>2009</v>
      </c>
      <c r="D79" s="73"/>
      <c r="E79" s="155"/>
      <c r="F79" s="151"/>
      <c r="G79" s="157"/>
      <c r="H79" s="157"/>
    </row>
    <row r="80" spans="1:16" x14ac:dyDescent="0.2">
      <c r="A80" s="68"/>
      <c r="B80" s="4" t="s">
        <v>96</v>
      </c>
      <c r="C80" s="172">
        <v>2011</v>
      </c>
      <c r="D80" s="73"/>
      <c r="E80" s="155"/>
      <c r="F80" s="151"/>
      <c r="G80" s="157"/>
      <c r="H80" s="157"/>
    </row>
    <row r="81" spans="1:14" x14ac:dyDescent="0.2">
      <c r="A81" s="68"/>
      <c r="B81" s="4" t="s">
        <v>89</v>
      </c>
      <c r="C81" s="172">
        <v>2008</v>
      </c>
      <c r="D81" s="73"/>
      <c r="E81" s="155"/>
      <c r="F81" s="151"/>
      <c r="G81" s="157"/>
      <c r="H81" s="157"/>
    </row>
    <row r="82" spans="1:14" x14ac:dyDescent="0.2">
      <c r="A82" s="68"/>
      <c r="B82" s="92" t="s">
        <v>254</v>
      </c>
      <c r="C82" s="51"/>
      <c r="D82" s="60"/>
      <c r="E82" s="155"/>
      <c r="F82" s="151"/>
      <c r="G82" s="159"/>
      <c r="H82" s="159"/>
    </row>
    <row r="83" spans="1:14" ht="13.5" thickBot="1" x14ac:dyDescent="0.25">
      <c r="A83" s="68"/>
      <c r="B83" s="89"/>
      <c r="C83" s="165"/>
      <c r="D83" s="73"/>
      <c r="E83" s="160"/>
      <c r="F83" s="28"/>
      <c r="G83" s="157"/>
      <c r="H83" s="157"/>
    </row>
    <row r="84" spans="1:14" ht="15.75" thickBot="1" x14ac:dyDescent="0.25">
      <c r="A84" s="68" t="s">
        <v>6</v>
      </c>
      <c r="B84" s="91"/>
      <c r="C84" s="51"/>
      <c r="D84" s="73"/>
      <c r="E84" s="154"/>
      <c r="F84" s="28"/>
      <c r="G84" s="156" t="e">
        <f>RANK(E84,$E$6:$E$201,1)</f>
        <v>#N/A</v>
      </c>
      <c r="H84" s="171" t="s">
        <v>25</v>
      </c>
      <c r="N84" s="4" t="s">
        <v>178</v>
      </c>
    </row>
    <row r="85" spans="1:14" x14ac:dyDescent="0.2">
      <c r="A85" s="68"/>
      <c r="C85" s="172"/>
      <c r="D85" s="73"/>
      <c r="E85" s="160"/>
      <c r="F85" s="28"/>
      <c r="G85" s="157"/>
      <c r="H85" s="157"/>
    </row>
    <row r="86" spans="1:14" x14ac:dyDescent="0.2">
      <c r="A86" s="68"/>
      <c r="C86" s="172"/>
      <c r="D86" s="73"/>
      <c r="E86" s="160"/>
      <c r="F86" s="28"/>
      <c r="G86" s="157"/>
      <c r="H86" s="157"/>
    </row>
    <row r="87" spans="1:14" x14ac:dyDescent="0.2">
      <c r="A87" s="68"/>
      <c r="C87" s="172"/>
      <c r="D87" s="73"/>
      <c r="E87" s="160"/>
      <c r="F87" s="28"/>
      <c r="G87" s="157"/>
      <c r="H87" s="157"/>
    </row>
    <row r="88" spans="1:14" x14ac:dyDescent="0.2">
      <c r="A88" s="68"/>
      <c r="C88" s="172"/>
      <c r="D88" s="73"/>
      <c r="E88" s="160"/>
      <c r="F88" s="28"/>
      <c r="G88" s="157"/>
      <c r="H88" s="157"/>
    </row>
    <row r="89" spans="1:14" x14ac:dyDescent="0.2">
      <c r="A89" s="68"/>
      <c r="C89" s="172"/>
      <c r="D89" s="73"/>
      <c r="E89" s="160"/>
      <c r="F89" s="28"/>
      <c r="G89" s="157"/>
      <c r="H89" s="157"/>
    </row>
    <row r="90" spans="1:14" x14ac:dyDescent="0.2">
      <c r="A90" s="68"/>
      <c r="C90" s="172"/>
      <c r="D90" s="73"/>
      <c r="E90" s="160"/>
      <c r="F90" s="28"/>
      <c r="G90" s="157"/>
      <c r="H90" s="157"/>
    </row>
    <row r="91" spans="1:14" x14ac:dyDescent="0.2">
      <c r="A91" s="68"/>
      <c r="C91" s="172"/>
      <c r="D91" s="73"/>
      <c r="E91" s="160"/>
      <c r="F91" s="28"/>
      <c r="G91" s="157"/>
      <c r="H91" s="157"/>
    </row>
    <row r="92" spans="1:14" x14ac:dyDescent="0.2">
      <c r="A92" s="68"/>
      <c r="C92" s="172"/>
      <c r="D92" s="73"/>
      <c r="E92" s="160"/>
      <c r="F92" s="28"/>
      <c r="G92" s="157"/>
      <c r="H92" s="157"/>
    </row>
    <row r="93" spans="1:14" x14ac:dyDescent="0.2">
      <c r="A93" s="68"/>
      <c r="C93" s="172"/>
      <c r="D93" s="73"/>
      <c r="E93" s="160"/>
      <c r="F93" s="28"/>
      <c r="G93" s="157"/>
      <c r="H93" s="157"/>
    </row>
    <row r="94" spans="1:14" x14ac:dyDescent="0.2">
      <c r="A94" s="68"/>
      <c r="C94" s="172"/>
      <c r="D94" s="73"/>
      <c r="E94" s="160"/>
      <c r="F94" s="28"/>
      <c r="G94" s="157"/>
      <c r="H94" s="157"/>
    </row>
    <row r="95" spans="1:14" x14ac:dyDescent="0.2">
      <c r="A95" s="68"/>
      <c r="B95" s="92" t="s">
        <v>24</v>
      </c>
      <c r="C95" s="165"/>
      <c r="D95" s="73"/>
      <c r="E95" s="160"/>
      <c r="F95" s="28"/>
      <c r="G95" s="157"/>
      <c r="H95" s="157"/>
    </row>
    <row r="96" spans="1:14" ht="13.5" thickBot="1" x14ac:dyDescent="0.25">
      <c r="A96" s="68"/>
      <c r="B96" s="89"/>
      <c r="C96" s="165"/>
      <c r="D96" s="73"/>
      <c r="E96" s="160"/>
      <c r="F96" s="28"/>
      <c r="G96" s="157"/>
      <c r="H96" s="157"/>
    </row>
    <row r="97" spans="1:9" ht="15.75" thickBot="1" x14ac:dyDescent="0.25">
      <c r="A97" s="68" t="s">
        <v>7</v>
      </c>
      <c r="B97" s="91"/>
      <c r="C97" s="51"/>
      <c r="D97" s="73"/>
      <c r="E97" s="154"/>
      <c r="F97" s="28"/>
      <c r="G97" s="156" t="e">
        <f>RANK(E97,$E$6:$E$201,1)</f>
        <v>#N/A</v>
      </c>
      <c r="H97" s="171" t="s">
        <v>25</v>
      </c>
    </row>
    <row r="98" spans="1:9" x14ac:dyDescent="0.2">
      <c r="A98" s="68"/>
      <c r="C98" s="172"/>
      <c r="D98" s="73"/>
      <c r="E98" s="160"/>
      <c r="F98" s="28"/>
      <c r="G98" s="157"/>
      <c r="H98" s="157"/>
    </row>
    <row r="99" spans="1:9" x14ac:dyDescent="0.2">
      <c r="A99" s="68"/>
      <c r="C99" s="172"/>
      <c r="D99" s="73"/>
      <c r="E99" s="160"/>
      <c r="F99" s="28"/>
      <c r="G99" s="157"/>
      <c r="H99" s="157"/>
    </row>
    <row r="100" spans="1:9" x14ac:dyDescent="0.2">
      <c r="A100" s="68"/>
      <c r="C100" s="172"/>
      <c r="D100" s="73"/>
      <c r="E100" s="160"/>
      <c r="F100" s="28"/>
      <c r="G100" s="157"/>
      <c r="H100" s="157"/>
    </row>
    <row r="101" spans="1:9" x14ac:dyDescent="0.2">
      <c r="A101" s="68"/>
      <c r="C101" s="172"/>
      <c r="D101" s="73"/>
      <c r="E101" s="160"/>
      <c r="F101" s="28"/>
      <c r="G101" s="157"/>
      <c r="H101" s="157"/>
    </row>
    <row r="102" spans="1:9" x14ac:dyDescent="0.2">
      <c r="A102" s="68"/>
      <c r="C102" s="172"/>
      <c r="D102" s="73"/>
      <c r="E102" s="160"/>
      <c r="F102" s="28"/>
      <c r="G102" s="157"/>
      <c r="H102" s="157"/>
    </row>
    <row r="103" spans="1:9" x14ac:dyDescent="0.2">
      <c r="A103" s="68"/>
      <c r="C103" s="172"/>
      <c r="D103" s="73"/>
      <c r="E103" s="160"/>
      <c r="F103" s="28"/>
      <c r="G103" s="157"/>
      <c r="H103" s="157"/>
    </row>
    <row r="104" spans="1:9" x14ac:dyDescent="0.2">
      <c r="A104" s="68"/>
      <c r="C104" s="172"/>
      <c r="D104" s="73"/>
      <c r="E104" s="160"/>
      <c r="F104" s="28"/>
      <c r="G104" s="157"/>
      <c r="H104" s="157"/>
    </row>
    <row r="105" spans="1:9" x14ac:dyDescent="0.2">
      <c r="A105" s="68"/>
      <c r="C105" s="172"/>
      <c r="D105" s="73"/>
      <c r="E105" s="160"/>
      <c r="F105" s="28"/>
      <c r="G105" s="157"/>
      <c r="H105" s="157"/>
    </row>
    <row r="106" spans="1:9" x14ac:dyDescent="0.2">
      <c r="A106" s="68"/>
      <c r="C106" s="172"/>
      <c r="D106" s="73"/>
      <c r="E106" s="160"/>
      <c r="F106" s="28"/>
      <c r="G106" s="157"/>
      <c r="H106" s="157"/>
    </row>
    <row r="107" spans="1:9" x14ac:dyDescent="0.2">
      <c r="A107" s="68"/>
      <c r="C107" s="172"/>
      <c r="D107" s="73"/>
      <c r="E107" s="160"/>
      <c r="F107" s="28"/>
      <c r="G107" s="157"/>
      <c r="H107" s="157"/>
    </row>
    <row r="108" spans="1:9" x14ac:dyDescent="0.2">
      <c r="A108" s="68"/>
      <c r="B108" s="92" t="s">
        <v>24</v>
      </c>
      <c r="C108" s="165"/>
      <c r="D108" s="73"/>
      <c r="E108" s="61"/>
      <c r="F108" s="160"/>
      <c r="G108" s="158"/>
      <c r="H108" s="157"/>
      <c r="I108" s="161"/>
    </row>
    <row r="109" spans="1:9" ht="13.5" thickBot="1" x14ac:dyDescent="0.25">
      <c r="A109" s="68"/>
      <c r="B109" s="89"/>
      <c r="C109" s="165"/>
      <c r="D109" s="73"/>
      <c r="E109" s="61"/>
      <c r="F109" s="62"/>
      <c r="G109" s="158"/>
      <c r="H109" s="157"/>
      <c r="I109" s="161"/>
    </row>
    <row r="110" spans="1:9" ht="15.75" thickBot="1" x14ac:dyDescent="0.25">
      <c r="A110" s="69" t="s">
        <v>17</v>
      </c>
      <c r="B110" s="91"/>
      <c r="C110" s="51"/>
      <c r="D110" s="60"/>
      <c r="E110" s="154"/>
      <c r="F110" s="155"/>
      <c r="G110" s="156" t="e">
        <f>RANK(E110,$E$6:$E$201,1)</f>
        <v>#N/A</v>
      </c>
      <c r="H110" s="171" t="s">
        <v>25</v>
      </c>
    </row>
    <row r="111" spans="1:9" x14ac:dyDescent="0.2">
      <c r="A111" s="69"/>
      <c r="C111" s="172"/>
      <c r="D111" s="73"/>
      <c r="E111" s="155"/>
      <c r="F111" s="151"/>
      <c r="G111" s="157"/>
      <c r="H111" s="157"/>
    </row>
    <row r="112" spans="1:9" x14ac:dyDescent="0.2">
      <c r="A112" s="69"/>
      <c r="C112" s="172"/>
      <c r="D112" s="73"/>
      <c r="E112" s="155"/>
      <c r="F112" s="151"/>
      <c r="G112" s="157"/>
      <c r="H112" s="157"/>
    </row>
    <row r="113" spans="1:8" x14ac:dyDescent="0.2">
      <c r="A113" s="69"/>
      <c r="C113" s="172"/>
      <c r="D113" s="73"/>
      <c r="E113" s="155"/>
      <c r="F113" s="151"/>
      <c r="G113" s="157"/>
      <c r="H113" s="157"/>
    </row>
    <row r="114" spans="1:8" x14ac:dyDescent="0.2">
      <c r="A114" s="69"/>
      <c r="C114" s="172"/>
      <c r="D114" s="73"/>
      <c r="E114" s="155"/>
      <c r="F114" s="151"/>
      <c r="G114" s="157"/>
      <c r="H114" s="158"/>
    </row>
    <row r="115" spans="1:8" x14ac:dyDescent="0.2">
      <c r="A115" s="69"/>
      <c r="C115" s="172"/>
      <c r="D115" s="73"/>
      <c r="E115" s="155"/>
      <c r="F115" s="151"/>
      <c r="G115" s="157"/>
      <c r="H115" s="157"/>
    </row>
    <row r="116" spans="1:8" x14ac:dyDescent="0.2">
      <c r="A116" s="69"/>
      <c r="C116" s="172"/>
      <c r="D116" s="73"/>
      <c r="E116" s="155"/>
      <c r="F116" s="151"/>
      <c r="G116" s="157"/>
      <c r="H116" s="157"/>
    </row>
    <row r="117" spans="1:8" x14ac:dyDescent="0.2">
      <c r="A117" s="69"/>
      <c r="C117" s="172"/>
      <c r="D117" s="73"/>
      <c r="E117" s="155"/>
      <c r="F117" s="151"/>
      <c r="G117" s="157"/>
      <c r="H117" s="157"/>
    </row>
    <row r="118" spans="1:8" x14ac:dyDescent="0.2">
      <c r="A118" s="69"/>
      <c r="C118" s="172"/>
      <c r="D118" s="73"/>
      <c r="E118" s="155"/>
      <c r="F118" s="151"/>
      <c r="G118" s="157"/>
      <c r="H118" s="157"/>
    </row>
    <row r="119" spans="1:8" x14ac:dyDescent="0.2">
      <c r="A119" s="69"/>
      <c r="C119" s="172"/>
      <c r="D119" s="73"/>
      <c r="E119" s="155"/>
      <c r="F119" s="151"/>
      <c r="G119" s="157"/>
      <c r="H119" s="157"/>
    </row>
    <row r="120" spans="1:8" x14ac:dyDescent="0.2">
      <c r="A120" s="69"/>
      <c r="C120" s="172"/>
      <c r="D120" s="73"/>
      <c r="E120" s="155"/>
      <c r="F120" s="151"/>
      <c r="G120" s="157"/>
      <c r="H120" s="157"/>
    </row>
    <row r="121" spans="1:8" x14ac:dyDescent="0.2">
      <c r="A121" s="69"/>
      <c r="B121" s="92" t="s">
        <v>10</v>
      </c>
      <c r="C121" s="51"/>
      <c r="D121" s="60"/>
      <c r="E121" s="155"/>
      <c r="F121" s="151"/>
      <c r="G121" s="159"/>
      <c r="H121" s="159"/>
    </row>
    <row r="122" spans="1:8" ht="13.5" thickBot="1" x14ac:dyDescent="0.25">
      <c r="A122" s="69"/>
      <c r="B122" s="92"/>
      <c r="C122" s="51"/>
      <c r="D122" s="60"/>
      <c r="E122" s="155"/>
      <c r="F122" s="151"/>
      <c r="G122" s="159"/>
      <c r="H122" s="159"/>
    </row>
    <row r="123" spans="1:8" ht="15.75" thickBot="1" x14ac:dyDescent="0.25">
      <c r="A123" s="69" t="s">
        <v>18</v>
      </c>
      <c r="B123" s="91"/>
      <c r="C123" s="51"/>
      <c r="D123" s="60"/>
      <c r="E123" s="154"/>
      <c r="F123" s="151"/>
      <c r="G123" s="156" t="e">
        <f>RANK(E123,$E$6:$E$201,1)</f>
        <v>#N/A</v>
      </c>
      <c r="H123" s="171" t="s">
        <v>25</v>
      </c>
    </row>
    <row r="124" spans="1:8" x14ac:dyDescent="0.2">
      <c r="A124" s="69"/>
      <c r="C124" s="172"/>
      <c r="D124" s="73"/>
      <c r="E124" s="155"/>
      <c r="F124" s="151"/>
      <c r="G124" s="157"/>
      <c r="H124" s="157"/>
    </row>
    <row r="125" spans="1:8" x14ac:dyDescent="0.2">
      <c r="A125" s="69"/>
      <c r="C125" s="172"/>
      <c r="D125" s="73"/>
      <c r="E125" s="155"/>
      <c r="F125" s="151"/>
      <c r="G125" s="157"/>
      <c r="H125" s="157"/>
    </row>
    <row r="126" spans="1:8" x14ac:dyDescent="0.2">
      <c r="A126" s="69"/>
      <c r="C126" s="172"/>
      <c r="D126" s="73"/>
      <c r="E126" s="155"/>
      <c r="F126" s="151"/>
      <c r="G126" s="157"/>
      <c r="H126" s="157"/>
    </row>
    <row r="127" spans="1:8" x14ac:dyDescent="0.2">
      <c r="A127" s="69"/>
      <c r="C127" s="172"/>
      <c r="D127" s="73"/>
      <c r="E127" s="155"/>
      <c r="F127" s="151"/>
      <c r="G127" s="157"/>
      <c r="H127" s="157"/>
    </row>
    <row r="128" spans="1:8" x14ac:dyDescent="0.2">
      <c r="A128" s="69"/>
      <c r="C128" s="172"/>
      <c r="D128" s="73"/>
      <c r="E128" s="155"/>
      <c r="F128" s="151"/>
      <c r="G128" s="157"/>
      <c r="H128" s="157"/>
    </row>
    <row r="129" spans="1:8" x14ac:dyDescent="0.2">
      <c r="A129" s="69"/>
      <c r="C129" s="172"/>
      <c r="D129" s="73"/>
      <c r="E129" s="155"/>
      <c r="F129" s="151"/>
      <c r="G129" s="157"/>
      <c r="H129" s="157"/>
    </row>
    <row r="130" spans="1:8" x14ac:dyDescent="0.2">
      <c r="A130" s="69"/>
      <c r="C130" s="172"/>
      <c r="D130" s="73"/>
      <c r="E130" s="155"/>
      <c r="F130" s="151"/>
      <c r="G130" s="157"/>
      <c r="H130" s="157"/>
    </row>
    <row r="131" spans="1:8" x14ac:dyDescent="0.2">
      <c r="A131" s="69"/>
      <c r="C131" s="172"/>
      <c r="D131" s="73"/>
      <c r="E131" s="155"/>
      <c r="F131" s="151"/>
      <c r="G131" s="157"/>
      <c r="H131" s="157"/>
    </row>
    <row r="132" spans="1:8" x14ac:dyDescent="0.2">
      <c r="A132" s="69"/>
      <c r="C132" s="172"/>
      <c r="D132" s="73"/>
      <c r="E132" s="155"/>
      <c r="F132" s="151"/>
      <c r="G132" s="157"/>
      <c r="H132" s="157"/>
    </row>
    <row r="133" spans="1:8" x14ac:dyDescent="0.2">
      <c r="A133" s="69"/>
      <c r="C133" s="172"/>
      <c r="D133" s="73"/>
      <c r="E133" s="155"/>
      <c r="F133" s="151"/>
      <c r="G133" s="157"/>
      <c r="H133" s="157"/>
    </row>
    <row r="134" spans="1:8" x14ac:dyDescent="0.2">
      <c r="A134" s="69"/>
      <c r="B134" s="92" t="s">
        <v>10</v>
      </c>
      <c r="C134" s="51"/>
      <c r="D134" s="60"/>
      <c r="E134" s="155"/>
      <c r="F134" s="151"/>
      <c r="G134" s="159"/>
      <c r="H134" s="159"/>
    </row>
    <row r="135" spans="1:8" ht="13.5" thickBot="1" x14ac:dyDescent="0.25">
      <c r="A135" s="69"/>
      <c r="B135" s="92"/>
      <c r="C135" s="51"/>
      <c r="D135" s="60"/>
      <c r="E135" s="155"/>
      <c r="F135" s="151"/>
      <c r="G135" s="159"/>
      <c r="H135" s="159"/>
    </row>
    <row r="136" spans="1:8" ht="15.75" thickBot="1" x14ac:dyDescent="0.25">
      <c r="A136" s="69" t="s">
        <v>19</v>
      </c>
      <c r="B136" s="91"/>
      <c r="C136" s="51"/>
      <c r="D136" s="60"/>
      <c r="E136" s="154"/>
      <c r="F136" s="151"/>
      <c r="G136" s="156" t="e">
        <f>RANK(E136,$E$6:$E$201,1)</f>
        <v>#N/A</v>
      </c>
      <c r="H136" s="171" t="s">
        <v>25</v>
      </c>
    </row>
    <row r="137" spans="1:8" x14ac:dyDescent="0.2">
      <c r="A137" s="69"/>
      <c r="C137" s="172"/>
      <c r="D137" s="73"/>
      <c r="E137" s="155"/>
      <c r="F137" s="151"/>
      <c r="G137" s="157"/>
      <c r="H137" s="157"/>
    </row>
    <row r="138" spans="1:8" x14ac:dyDescent="0.2">
      <c r="A138" s="69"/>
      <c r="C138" s="172"/>
      <c r="D138" s="73"/>
      <c r="E138" s="155"/>
      <c r="F138" s="151"/>
      <c r="G138" s="157"/>
      <c r="H138" s="157"/>
    </row>
    <row r="139" spans="1:8" x14ac:dyDescent="0.2">
      <c r="A139" s="69"/>
      <c r="C139" s="172"/>
      <c r="D139" s="73"/>
      <c r="E139" s="155"/>
      <c r="F139" s="151"/>
      <c r="G139" s="157"/>
      <c r="H139" s="157"/>
    </row>
    <row r="140" spans="1:8" x14ac:dyDescent="0.2">
      <c r="A140" s="69"/>
      <c r="C140" s="172"/>
      <c r="D140" s="73"/>
      <c r="E140" s="155"/>
      <c r="F140" s="151"/>
      <c r="G140" s="157"/>
      <c r="H140" s="157"/>
    </row>
    <row r="141" spans="1:8" x14ac:dyDescent="0.2">
      <c r="A141" s="69"/>
      <c r="C141" s="172"/>
      <c r="D141" s="73"/>
      <c r="E141" s="155"/>
      <c r="F141" s="151"/>
      <c r="G141" s="157"/>
      <c r="H141" s="157"/>
    </row>
    <row r="142" spans="1:8" x14ac:dyDescent="0.2">
      <c r="A142" s="69"/>
      <c r="C142" s="172"/>
      <c r="D142" s="73"/>
      <c r="E142" s="155"/>
      <c r="F142" s="151"/>
      <c r="G142" s="157"/>
      <c r="H142" s="157"/>
    </row>
    <row r="143" spans="1:8" x14ac:dyDescent="0.2">
      <c r="A143" s="69"/>
      <c r="C143" s="172"/>
      <c r="D143" s="73"/>
      <c r="E143" s="155"/>
      <c r="F143" s="151"/>
      <c r="G143" s="157"/>
      <c r="H143" s="157"/>
    </row>
    <row r="144" spans="1:8" x14ac:dyDescent="0.2">
      <c r="A144" s="69"/>
      <c r="C144" s="172"/>
      <c r="D144" s="73"/>
      <c r="E144" s="155"/>
      <c r="F144" s="151"/>
      <c r="G144" s="157"/>
      <c r="H144" s="157"/>
    </row>
    <row r="145" spans="1:8" x14ac:dyDescent="0.2">
      <c r="A145" s="69"/>
      <c r="C145" s="172"/>
      <c r="D145" s="73"/>
      <c r="E145" s="155"/>
      <c r="F145" s="151"/>
      <c r="G145" s="157"/>
      <c r="H145" s="157"/>
    </row>
    <row r="146" spans="1:8" x14ac:dyDescent="0.2">
      <c r="A146" s="69"/>
      <c r="C146" s="172"/>
      <c r="D146" s="73"/>
      <c r="E146" s="155"/>
      <c r="F146" s="151"/>
      <c r="G146" s="157"/>
      <c r="H146" s="157"/>
    </row>
    <row r="147" spans="1:8" x14ac:dyDescent="0.2">
      <c r="A147" s="69"/>
      <c r="B147" s="92" t="s">
        <v>10</v>
      </c>
      <c r="C147" s="51"/>
      <c r="D147" s="60"/>
      <c r="E147" s="155"/>
      <c r="F147" s="151"/>
      <c r="G147" s="159"/>
      <c r="H147" s="159"/>
    </row>
    <row r="148" spans="1:8" ht="13.5" thickBot="1" x14ac:dyDescent="0.25">
      <c r="A148" s="69"/>
      <c r="B148" s="89"/>
      <c r="C148" s="165"/>
      <c r="D148" s="73"/>
      <c r="E148" s="160"/>
      <c r="F148" s="28"/>
      <c r="G148" s="157"/>
      <c r="H148" s="157"/>
    </row>
    <row r="149" spans="1:8" ht="15.75" thickBot="1" x14ac:dyDescent="0.25">
      <c r="A149" s="69" t="s">
        <v>20</v>
      </c>
      <c r="B149" s="91"/>
      <c r="C149" s="51"/>
      <c r="D149" s="60"/>
      <c r="E149" s="154"/>
      <c r="F149" s="151"/>
      <c r="G149" s="156" t="e">
        <f>RANK(E149,$E$6:$E$201,1)</f>
        <v>#N/A</v>
      </c>
      <c r="H149" s="171" t="s">
        <v>25</v>
      </c>
    </row>
    <row r="150" spans="1:8" x14ac:dyDescent="0.2">
      <c r="A150" s="69"/>
      <c r="C150" s="172"/>
      <c r="D150" s="73"/>
      <c r="E150" s="155"/>
      <c r="F150" s="151"/>
      <c r="G150" s="157"/>
      <c r="H150" s="157"/>
    </row>
    <row r="151" spans="1:8" x14ac:dyDescent="0.2">
      <c r="A151" s="69"/>
      <c r="C151" s="172"/>
      <c r="D151" s="73"/>
      <c r="E151" s="155"/>
      <c r="F151" s="151"/>
      <c r="G151" s="157"/>
      <c r="H151" s="157"/>
    </row>
    <row r="152" spans="1:8" x14ac:dyDescent="0.2">
      <c r="A152" s="69"/>
      <c r="C152" s="172"/>
      <c r="D152" s="73"/>
      <c r="E152" s="155"/>
      <c r="F152" s="151"/>
      <c r="G152" s="157"/>
      <c r="H152" s="157"/>
    </row>
    <row r="153" spans="1:8" x14ac:dyDescent="0.2">
      <c r="A153" s="69"/>
      <c r="C153" s="172"/>
      <c r="D153" s="73"/>
      <c r="E153" s="155"/>
      <c r="F153" s="151"/>
      <c r="G153" s="157"/>
      <c r="H153" s="157"/>
    </row>
    <row r="154" spans="1:8" x14ac:dyDescent="0.2">
      <c r="A154" s="69"/>
      <c r="C154" s="172"/>
      <c r="D154" s="73"/>
      <c r="E154" s="155"/>
      <c r="F154" s="151"/>
      <c r="G154" s="157"/>
      <c r="H154" s="157"/>
    </row>
    <row r="155" spans="1:8" x14ac:dyDescent="0.2">
      <c r="A155" s="69"/>
      <c r="C155" s="172"/>
      <c r="D155" s="73"/>
      <c r="E155" s="155"/>
      <c r="F155" s="151"/>
      <c r="G155" s="157"/>
      <c r="H155" s="157"/>
    </row>
    <row r="156" spans="1:8" x14ac:dyDescent="0.2">
      <c r="A156" s="69"/>
      <c r="C156" s="172"/>
      <c r="D156" s="73"/>
      <c r="E156" s="155"/>
      <c r="F156" s="151"/>
      <c r="G156" s="157"/>
      <c r="H156" s="157"/>
    </row>
    <row r="157" spans="1:8" x14ac:dyDescent="0.2">
      <c r="A157" s="69"/>
      <c r="C157" s="172"/>
      <c r="D157" s="73"/>
      <c r="E157" s="155"/>
      <c r="F157" s="151"/>
      <c r="G157" s="157"/>
      <c r="H157" s="157"/>
    </row>
    <row r="158" spans="1:8" x14ac:dyDescent="0.2">
      <c r="A158" s="69"/>
      <c r="C158" s="172"/>
      <c r="D158" s="73"/>
      <c r="E158" s="155"/>
      <c r="F158" s="151"/>
      <c r="G158" s="157"/>
      <c r="H158" s="157"/>
    </row>
    <row r="159" spans="1:8" x14ac:dyDescent="0.2">
      <c r="A159" s="69"/>
      <c r="C159" s="172"/>
      <c r="D159" s="73"/>
      <c r="E159" s="155"/>
      <c r="F159" s="151"/>
      <c r="G159" s="157"/>
      <c r="H159" s="157"/>
    </row>
    <row r="160" spans="1:8" x14ac:dyDescent="0.2">
      <c r="A160" s="69"/>
      <c r="B160" s="92" t="s">
        <v>10</v>
      </c>
      <c r="C160" s="51"/>
      <c r="D160" s="60"/>
      <c r="E160" s="155"/>
      <c r="F160" s="151"/>
      <c r="G160" s="159"/>
      <c r="H160" s="159"/>
    </row>
    <row r="161" spans="1:8" ht="13.5" thickBot="1" x14ac:dyDescent="0.25">
      <c r="A161" s="69"/>
      <c r="B161" s="89"/>
      <c r="C161" s="165"/>
      <c r="D161" s="73"/>
      <c r="E161" s="160"/>
      <c r="F161" s="28"/>
      <c r="G161" s="157"/>
      <c r="H161" s="157"/>
    </row>
    <row r="162" spans="1:8" ht="15.75" thickBot="1" x14ac:dyDescent="0.25">
      <c r="A162" s="69" t="s">
        <v>21</v>
      </c>
      <c r="B162" s="91"/>
      <c r="C162" s="51"/>
      <c r="D162" s="60"/>
      <c r="E162" s="154"/>
      <c r="F162" s="151"/>
      <c r="G162" s="156" t="e">
        <f>RANK(E162,$E$6:$E$201,1)</f>
        <v>#N/A</v>
      </c>
      <c r="H162" s="171" t="s">
        <v>25</v>
      </c>
    </row>
    <row r="163" spans="1:8" x14ac:dyDescent="0.2">
      <c r="A163" s="69"/>
      <c r="C163" s="172"/>
      <c r="D163" s="73"/>
      <c r="E163" s="155"/>
      <c r="F163" s="151"/>
      <c r="G163" s="157"/>
      <c r="H163" s="157"/>
    </row>
    <row r="164" spans="1:8" x14ac:dyDescent="0.2">
      <c r="A164" s="69"/>
      <c r="C164" s="172"/>
      <c r="D164" s="73"/>
      <c r="E164" s="155"/>
      <c r="F164" s="151"/>
      <c r="G164" s="157"/>
      <c r="H164" s="157"/>
    </row>
    <row r="165" spans="1:8" x14ac:dyDescent="0.2">
      <c r="A165" s="69"/>
      <c r="C165" s="172"/>
      <c r="D165" s="73"/>
      <c r="E165" s="155"/>
      <c r="F165" s="151"/>
      <c r="G165" s="157"/>
      <c r="H165" s="157"/>
    </row>
    <row r="166" spans="1:8" x14ac:dyDescent="0.2">
      <c r="A166" s="69"/>
      <c r="C166" s="172"/>
      <c r="D166" s="73"/>
      <c r="E166" s="155"/>
      <c r="F166" s="151"/>
      <c r="G166" s="157"/>
      <c r="H166" s="157"/>
    </row>
    <row r="167" spans="1:8" x14ac:dyDescent="0.2">
      <c r="A167" s="69"/>
      <c r="C167" s="172"/>
      <c r="D167" s="73"/>
      <c r="E167" s="155"/>
      <c r="F167" s="151"/>
      <c r="G167" s="157"/>
      <c r="H167" s="157"/>
    </row>
    <row r="168" spans="1:8" x14ac:dyDescent="0.2">
      <c r="A168" s="69"/>
      <c r="C168" s="172"/>
      <c r="D168" s="73"/>
      <c r="E168" s="155"/>
      <c r="F168" s="151"/>
      <c r="G168" s="157"/>
      <c r="H168" s="157"/>
    </row>
    <row r="169" spans="1:8" x14ac:dyDescent="0.2">
      <c r="A169" s="69"/>
      <c r="C169" s="172"/>
      <c r="D169" s="73"/>
      <c r="E169" s="155"/>
      <c r="F169" s="151"/>
      <c r="G169" s="157"/>
      <c r="H169" s="157"/>
    </row>
    <row r="170" spans="1:8" x14ac:dyDescent="0.2">
      <c r="A170" s="69"/>
      <c r="C170" s="172"/>
      <c r="D170" s="73"/>
      <c r="E170" s="155"/>
      <c r="F170" s="151"/>
      <c r="G170" s="157"/>
      <c r="H170" s="157"/>
    </row>
    <row r="171" spans="1:8" x14ac:dyDescent="0.2">
      <c r="A171" s="69"/>
      <c r="C171" s="172"/>
      <c r="D171" s="73"/>
      <c r="E171" s="155"/>
      <c r="F171" s="151"/>
      <c r="G171" s="157"/>
      <c r="H171" s="157"/>
    </row>
    <row r="172" spans="1:8" x14ac:dyDescent="0.2">
      <c r="A172" s="69"/>
      <c r="C172" s="172"/>
      <c r="D172" s="73"/>
      <c r="E172" s="155"/>
      <c r="F172" s="151"/>
      <c r="G172" s="157"/>
      <c r="H172" s="157"/>
    </row>
    <row r="173" spans="1:8" x14ac:dyDescent="0.2">
      <c r="A173" s="69"/>
      <c r="B173" s="92" t="s">
        <v>24</v>
      </c>
      <c r="C173" s="51"/>
      <c r="D173" s="60"/>
      <c r="E173" s="155"/>
      <c r="F173" s="151"/>
      <c r="G173" s="159"/>
      <c r="H173" s="159"/>
    </row>
    <row r="174" spans="1:8" ht="13.5" thickBot="1" x14ac:dyDescent="0.25">
      <c r="A174" s="69"/>
      <c r="B174" s="89"/>
      <c r="C174" s="165"/>
      <c r="D174" s="73"/>
      <c r="E174" s="160"/>
      <c r="F174" s="28"/>
      <c r="G174" s="157"/>
      <c r="H174" s="157"/>
    </row>
    <row r="175" spans="1:8" ht="15.75" thickBot="1" x14ac:dyDescent="0.25">
      <c r="A175" s="69" t="s">
        <v>22</v>
      </c>
      <c r="B175" s="91"/>
      <c r="C175" s="51"/>
      <c r="D175" s="60"/>
      <c r="E175" s="154"/>
      <c r="F175" s="151"/>
      <c r="G175" s="156" t="e">
        <f>RANK(E175,$E$6:$E$201,1)</f>
        <v>#N/A</v>
      </c>
      <c r="H175" s="171" t="s">
        <v>25</v>
      </c>
    </row>
    <row r="176" spans="1:8" x14ac:dyDescent="0.2">
      <c r="A176" s="69"/>
      <c r="C176" s="172"/>
      <c r="D176" s="73"/>
      <c r="E176" s="155"/>
      <c r="F176" s="151"/>
      <c r="G176" s="157"/>
      <c r="H176" s="157"/>
    </row>
    <row r="177" spans="1:8" x14ac:dyDescent="0.2">
      <c r="A177" s="69"/>
      <c r="C177" s="172"/>
      <c r="D177" s="73"/>
      <c r="E177" s="155"/>
      <c r="F177" s="151"/>
      <c r="G177" s="157"/>
      <c r="H177" s="157"/>
    </row>
    <row r="178" spans="1:8" x14ac:dyDescent="0.2">
      <c r="A178" s="69"/>
      <c r="C178" s="172"/>
      <c r="D178" s="73"/>
      <c r="E178" s="155"/>
      <c r="F178" s="151"/>
      <c r="G178" s="157"/>
      <c r="H178" s="157"/>
    </row>
    <row r="179" spans="1:8" x14ac:dyDescent="0.2">
      <c r="A179" s="69"/>
      <c r="C179" s="172"/>
      <c r="D179" s="73"/>
      <c r="E179" s="155"/>
      <c r="F179" s="151"/>
      <c r="G179" s="157"/>
      <c r="H179" s="157"/>
    </row>
    <row r="180" spans="1:8" x14ac:dyDescent="0.2">
      <c r="A180" s="69"/>
      <c r="C180" s="172"/>
      <c r="D180" s="73"/>
      <c r="E180" s="155"/>
      <c r="F180" s="151"/>
      <c r="G180" s="157"/>
      <c r="H180" s="157"/>
    </row>
    <row r="181" spans="1:8" x14ac:dyDescent="0.2">
      <c r="A181" s="69"/>
      <c r="C181" s="172"/>
      <c r="D181" s="73"/>
      <c r="E181" s="155"/>
      <c r="F181" s="151"/>
      <c r="G181" s="157"/>
      <c r="H181" s="157"/>
    </row>
    <row r="182" spans="1:8" x14ac:dyDescent="0.2">
      <c r="A182" s="69"/>
      <c r="C182" s="172"/>
      <c r="D182" s="73"/>
      <c r="E182" s="155"/>
      <c r="F182" s="151"/>
      <c r="G182" s="157"/>
      <c r="H182" s="157"/>
    </row>
    <row r="183" spans="1:8" x14ac:dyDescent="0.2">
      <c r="A183" s="69"/>
      <c r="C183" s="172"/>
      <c r="D183" s="73"/>
      <c r="E183" s="155"/>
      <c r="F183" s="151"/>
      <c r="G183" s="157"/>
      <c r="H183" s="157"/>
    </row>
    <row r="184" spans="1:8" x14ac:dyDescent="0.2">
      <c r="A184" s="69"/>
      <c r="C184" s="172"/>
      <c r="D184" s="73"/>
      <c r="E184" s="155"/>
      <c r="F184" s="151"/>
      <c r="G184" s="157"/>
      <c r="H184" s="157"/>
    </row>
    <row r="185" spans="1:8" x14ac:dyDescent="0.2">
      <c r="A185" s="69"/>
      <c r="C185" s="172"/>
      <c r="D185" s="73"/>
      <c r="E185" s="155"/>
      <c r="F185" s="151"/>
      <c r="G185" s="157"/>
      <c r="H185" s="157"/>
    </row>
    <row r="186" spans="1:8" x14ac:dyDescent="0.2">
      <c r="A186" s="69"/>
      <c r="B186" s="92" t="s">
        <v>24</v>
      </c>
      <c r="C186" s="51"/>
      <c r="D186" s="60"/>
      <c r="E186" s="155"/>
      <c r="F186" s="151"/>
      <c r="G186" s="159"/>
      <c r="H186" s="159"/>
    </row>
    <row r="187" spans="1:8" ht="13.5" thickBot="1" x14ac:dyDescent="0.25">
      <c r="A187" s="69"/>
      <c r="B187" s="89"/>
      <c r="C187" s="165"/>
      <c r="D187" s="73"/>
      <c r="E187" s="160"/>
      <c r="F187" s="28"/>
      <c r="G187" s="157"/>
      <c r="H187" s="157"/>
    </row>
    <row r="188" spans="1:8" ht="15.75" thickBot="1" x14ac:dyDescent="0.25">
      <c r="A188" s="69" t="s">
        <v>23</v>
      </c>
      <c r="B188" s="91"/>
      <c r="C188" s="51"/>
      <c r="D188" s="73"/>
      <c r="E188" s="154"/>
      <c r="F188" s="28"/>
      <c r="G188" s="156" t="e">
        <f>RANK(E188,$E$6:$E$201,1)</f>
        <v>#N/A</v>
      </c>
      <c r="H188" s="171" t="s">
        <v>25</v>
      </c>
    </row>
    <row r="189" spans="1:8" x14ac:dyDescent="0.2">
      <c r="C189" s="172"/>
      <c r="D189" s="73"/>
      <c r="E189" s="160"/>
      <c r="F189" s="28"/>
      <c r="G189" s="161"/>
      <c r="H189" s="161"/>
    </row>
    <row r="190" spans="1:8" x14ac:dyDescent="0.2">
      <c r="C190" s="172"/>
      <c r="D190" s="73"/>
      <c r="E190" s="160"/>
      <c r="F190" s="28"/>
      <c r="G190" s="161"/>
      <c r="H190" s="161"/>
    </row>
    <row r="191" spans="1:8" x14ac:dyDescent="0.2">
      <c r="C191" s="172"/>
      <c r="D191" s="73"/>
      <c r="E191" s="160"/>
      <c r="F191" s="28"/>
      <c r="G191" s="161"/>
      <c r="H191" s="161"/>
    </row>
    <row r="192" spans="1:8" x14ac:dyDescent="0.2">
      <c r="C192" s="172"/>
      <c r="D192" s="73"/>
      <c r="E192" s="160"/>
      <c r="F192" s="28"/>
      <c r="G192" s="161"/>
      <c r="H192" s="161"/>
    </row>
    <row r="193" spans="1:8" x14ac:dyDescent="0.2">
      <c r="C193" s="172"/>
      <c r="D193" s="73"/>
      <c r="E193" s="160"/>
      <c r="F193" s="28"/>
      <c r="G193" s="161"/>
      <c r="H193" s="161"/>
    </row>
    <row r="194" spans="1:8" x14ac:dyDescent="0.2">
      <c r="C194" s="172"/>
      <c r="D194" s="73"/>
      <c r="E194" s="160"/>
      <c r="F194" s="28"/>
      <c r="G194" s="161"/>
      <c r="H194" s="161"/>
    </row>
    <row r="195" spans="1:8" x14ac:dyDescent="0.2">
      <c r="C195" s="172"/>
      <c r="D195" s="73"/>
      <c r="E195" s="160"/>
      <c r="F195" s="28"/>
      <c r="G195" s="161"/>
      <c r="H195" s="161"/>
    </row>
    <row r="196" spans="1:8" x14ac:dyDescent="0.2">
      <c r="C196" s="172"/>
      <c r="D196" s="73"/>
      <c r="E196" s="160"/>
      <c r="F196" s="28"/>
      <c r="G196" s="161"/>
      <c r="H196" s="161"/>
    </row>
    <row r="197" spans="1:8" x14ac:dyDescent="0.2">
      <c r="C197" s="172"/>
      <c r="D197" s="73"/>
      <c r="E197" s="160"/>
      <c r="F197" s="28"/>
      <c r="G197" s="161"/>
      <c r="H197" s="161"/>
    </row>
    <row r="198" spans="1:8" x14ac:dyDescent="0.2">
      <c r="C198" s="172"/>
      <c r="D198" s="73"/>
      <c r="E198" s="160"/>
      <c r="F198" s="28"/>
      <c r="G198" s="161"/>
      <c r="H198" s="161"/>
    </row>
    <row r="199" spans="1:8" x14ac:dyDescent="0.2">
      <c r="B199" s="92" t="s">
        <v>24</v>
      </c>
      <c r="C199" s="165"/>
      <c r="D199" s="73"/>
      <c r="E199" s="160"/>
      <c r="F199" s="28"/>
      <c r="G199" s="161"/>
      <c r="H199" s="161"/>
    </row>
    <row r="200" spans="1:8" ht="13.5" thickBot="1" x14ac:dyDescent="0.25">
      <c r="B200" s="89"/>
      <c r="C200" s="165"/>
      <c r="D200" s="73"/>
      <c r="E200" s="160"/>
      <c r="F200" s="28"/>
      <c r="G200" s="161"/>
      <c r="H200" s="161"/>
    </row>
    <row r="201" spans="1:8" ht="15.75" thickBot="1" x14ac:dyDescent="0.25">
      <c r="A201" s="69" t="s">
        <v>43</v>
      </c>
      <c r="B201" s="91"/>
      <c r="C201" s="51"/>
      <c r="D201" s="73"/>
      <c r="E201" s="154"/>
      <c r="F201" s="28"/>
      <c r="G201" s="162" t="e">
        <f>RANK(E201,$E$6:$E$201,1)</f>
        <v>#N/A</v>
      </c>
      <c r="H201" s="173" t="s">
        <v>25</v>
      </c>
    </row>
    <row r="202" spans="1:8" x14ac:dyDescent="0.2">
      <c r="C202" s="172"/>
      <c r="D202" s="73"/>
      <c r="E202" s="160"/>
      <c r="F202" s="28"/>
      <c r="G202" s="161"/>
      <c r="H202" s="161"/>
    </row>
    <row r="203" spans="1:8" x14ac:dyDescent="0.2">
      <c r="C203" s="172"/>
      <c r="D203" s="73"/>
      <c r="E203" s="160"/>
      <c r="F203" s="28"/>
      <c r="G203" s="161"/>
      <c r="H203" s="161"/>
    </row>
    <row r="204" spans="1:8" x14ac:dyDescent="0.2">
      <c r="C204" s="172"/>
      <c r="D204" s="73"/>
      <c r="E204" s="160"/>
      <c r="F204" s="28"/>
      <c r="G204" s="161"/>
      <c r="H204" s="161"/>
    </row>
    <row r="205" spans="1:8" x14ac:dyDescent="0.2">
      <c r="C205" s="172"/>
      <c r="D205" s="73"/>
      <c r="E205" s="160"/>
      <c r="F205" s="28"/>
      <c r="G205" s="161"/>
      <c r="H205" s="161"/>
    </row>
    <row r="206" spans="1:8" x14ac:dyDescent="0.2">
      <c r="C206" s="172"/>
      <c r="D206" s="73"/>
      <c r="E206" s="160"/>
      <c r="F206" s="28"/>
      <c r="G206" s="161"/>
      <c r="H206" s="161"/>
    </row>
    <row r="207" spans="1:8" x14ac:dyDescent="0.2">
      <c r="C207" s="172"/>
      <c r="D207" s="73"/>
      <c r="E207" s="160"/>
      <c r="F207" s="28"/>
      <c r="G207" s="161"/>
      <c r="H207" s="161"/>
    </row>
    <row r="208" spans="1:8" x14ac:dyDescent="0.2">
      <c r="C208" s="172"/>
      <c r="D208" s="73"/>
      <c r="E208" s="160"/>
      <c r="F208" s="28"/>
      <c r="G208" s="161"/>
      <c r="H208" s="161"/>
    </row>
    <row r="209" spans="2:8" x14ac:dyDescent="0.2">
      <c r="C209" s="172"/>
      <c r="D209" s="73"/>
      <c r="E209" s="160"/>
      <c r="F209" s="28"/>
      <c r="G209" s="161"/>
      <c r="H209" s="161"/>
    </row>
    <row r="210" spans="2:8" x14ac:dyDescent="0.2">
      <c r="C210" s="172"/>
      <c r="D210" s="73"/>
      <c r="E210" s="160"/>
      <c r="F210" s="28"/>
      <c r="G210" s="161"/>
      <c r="H210" s="161"/>
    </row>
    <row r="211" spans="2:8" x14ac:dyDescent="0.2">
      <c r="C211" s="172"/>
      <c r="D211" s="73"/>
      <c r="E211" s="160"/>
      <c r="F211" s="28"/>
      <c r="G211" s="161"/>
      <c r="H211" s="161"/>
    </row>
    <row r="212" spans="2:8" x14ac:dyDescent="0.2">
      <c r="B212" s="92" t="s">
        <v>24</v>
      </c>
      <c r="C212" s="165"/>
      <c r="D212" s="73"/>
      <c r="E212" s="160"/>
      <c r="F212" s="28"/>
      <c r="G212" s="161"/>
      <c r="H212" s="161"/>
    </row>
  </sheetData>
  <sheetProtection algorithmName="SHA-512" hashValue="iE71rjHxCpZN7kam8vNR3xDRvPPu2owy6I9BMScQ6JdfbDn+blQSpuQmcuzKHNYXzwX8JsJ/jPNf/s/vGKUKNQ==" saltValue="FxNRbLlAreFtuhMId6i7+w==" spinCount="100000" sheet="1" objects="1" scenarios="1"/>
  <mergeCells count="3">
    <mergeCell ref="A1:H1"/>
    <mergeCell ref="A2:I2"/>
    <mergeCell ref="G3:H4"/>
  </mergeCells>
  <phoneticPr fontId="45" type="noConversion"/>
  <conditionalFormatting sqref="C7:C211">
    <cfRule type="cellIs" dxfId="0" priority="1" operator="between">
      <formula>2008</formula>
      <formula>2011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 2022/2023. TANÉVI ATLÉTIKA DIÁKOLIMPIA®
ÜGYESSÉGI ÉS VÁLTÓFUTÓ CSAPATBAJNOKSÁG </oddHeader>
  </headerFooter>
  <rowBreaks count="1" manualBreakCount="1">
    <brk id="20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3"/>
  <sheetViews>
    <sheetView zoomScaleNormal="100" workbookViewId="0">
      <selection activeCell="K7" sqref="K7"/>
    </sheetView>
  </sheetViews>
  <sheetFormatPr defaultColWidth="8.85546875" defaultRowHeight="12.75" x14ac:dyDescent="0.2"/>
  <cols>
    <col min="1" max="1" width="8.85546875" style="29"/>
    <col min="2" max="2" width="13.85546875" style="29" customWidth="1"/>
    <col min="3" max="3" width="50.140625" style="29" customWidth="1"/>
    <col min="4" max="4" width="15" style="29" customWidth="1"/>
    <col min="5" max="16384" width="8.85546875" style="29"/>
  </cols>
  <sheetData>
    <row r="1" spans="1:4" s="163" customFormat="1" ht="30.75" customHeight="1" x14ac:dyDescent="0.2">
      <c r="A1" s="203" t="str">
        <f>'34kcs FIÚ_LÁNY 10x200 m  váltó'!A1:H1</f>
        <v>10 X 200 m-es VÁLTÓFUTÁS (vegyesváltő: 5 fiú-5 lányversenyző)</v>
      </c>
      <c r="B1" s="203"/>
      <c r="C1" s="203"/>
      <c r="D1" s="203"/>
    </row>
    <row r="2" spans="1:4" x14ac:dyDescent="0.2">
      <c r="A2" s="1"/>
      <c r="B2" s="1" t="s">
        <v>14</v>
      </c>
      <c r="C2" s="1" t="s">
        <v>15</v>
      </c>
      <c r="D2" s="1" t="s">
        <v>16</v>
      </c>
    </row>
    <row r="3" spans="1:4" x14ac:dyDescent="0.2">
      <c r="A3" s="2" t="s">
        <v>0</v>
      </c>
      <c r="B3" s="3" t="str">
        <f>'34kcs FIÚ_LÁNY 10x200 m  váltó'!C6</f>
        <v>Nyíregyháza</v>
      </c>
      <c r="C3" s="3" t="str">
        <f>'34kcs FIÚ_LÁNY 10x200 m  váltó'!B6</f>
        <v>Nyíregyházi Kölcsey Ferenc Gimnázium</v>
      </c>
      <c r="D3" s="164">
        <f>'34kcs FIÚ_LÁNY 10x200 m  váltó'!E6</f>
        <v>3.5601851851851853E-3</v>
      </c>
    </row>
    <row r="4" spans="1:4" x14ac:dyDescent="0.2">
      <c r="A4" s="2" t="s">
        <v>1</v>
      </c>
      <c r="B4" s="3" t="str">
        <f>'34kcs FIÚ_LÁNY 10x200 m  váltó'!C19</f>
        <v>Nyíregyháza</v>
      </c>
      <c r="C4" s="3" t="str">
        <f>'34kcs FIÚ_LÁNY 10x200 m  váltó'!B19</f>
        <v>Nyíregyházi Arany János Gimnázium, Általános Iskola és Kollégium</v>
      </c>
      <c r="D4" s="164">
        <f>'34kcs FIÚ_LÁNY 10x200 m  váltó'!E19</f>
        <v>3.6030092592592594E-3</v>
      </c>
    </row>
    <row r="5" spans="1:4" x14ac:dyDescent="0.2">
      <c r="A5" s="2" t="s">
        <v>2</v>
      </c>
      <c r="B5" s="3" t="str">
        <f>'34kcs FIÚ_LÁNY 10x200 m  váltó'!C32</f>
        <v>Ajak</v>
      </c>
      <c r="C5" s="3" t="str">
        <f>'34kcs FIÚ_LÁNY 10x200 m  váltó'!B32</f>
        <v>Ajaki Tamási Áron Katolikus Általános Iskola és Alapfokú Művészeti Iskola, Óvoda és Bölcsőde</v>
      </c>
      <c r="D5" s="164">
        <f>'34kcs FIÚ_LÁNY 10x200 m  váltó'!E32</f>
        <v>3.7650462962962963E-3</v>
      </c>
    </row>
    <row r="6" spans="1:4" x14ac:dyDescent="0.2">
      <c r="A6" s="2" t="s">
        <v>3</v>
      </c>
      <c r="B6" s="3" t="str">
        <f>'34kcs FIÚ_LÁNY 10x200 m  váltó'!C45</f>
        <v>Nyíregyháza</v>
      </c>
      <c r="C6" s="3" t="str">
        <f>'34kcs FIÚ_LÁNY 10x200 m  váltó'!B45</f>
        <v>Túróczy Zoltán Evangélikus Óvoda és Magyar-Angol Két Tanítási Nyelvű Általános Iskola</v>
      </c>
      <c r="D6" s="164">
        <f>'34kcs FIÚ_LÁNY 10x200 m  váltó'!E45</f>
        <v>3.8229166666666667E-3</v>
      </c>
    </row>
    <row r="7" spans="1:4" x14ac:dyDescent="0.2">
      <c r="A7" s="2" t="s">
        <v>4</v>
      </c>
      <c r="B7" s="3" t="str">
        <f>'34kcs FIÚ_LÁNY 10x200 m  váltó'!C58</f>
        <v>Kisvárda</v>
      </c>
      <c r="C7" s="3" t="str">
        <f>'34kcs FIÚ_LÁNY 10x200 m  váltó'!B58</f>
        <v>Vári Emil Általános Iskola</v>
      </c>
      <c r="D7" s="164">
        <f>'34kcs FIÚ_LÁNY 10x200 m  váltó'!E58</f>
        <v>3.8668981481481484E-3</v>
      </c>
    </row>
    <row r="8" spans="1:4" x14ac:dyDescent="0.2">
      <c r="A8" s="2" t="s">
        <v>5</v>
      </c>
      <c r="B8" s="3" t="str">
        <f>'34kcs FIÚ_LÁNY 10x200 m  váltó'!C71</f>
        <v>Mátészalka</v>
      </c>
      <c r="C8" s="3" t="str">
        <f>'34kcs FIÚ_LÁNY 10x200 m  váltó'!B71</f>
        <v>Móricz Zsigmond Görögkatolikus Óvoda és Kéttannyelvű Általános Iskola Pátyodi Dr. Antall József Tagintézménye</v>
      </c>
      <c r="D8" s="164">
        <f>'34kcs FIÚ_LÁNY 10x200 m  váltó'!E71</f>
        <v>4.2592592592592595E-3</v>
      </c>
    </row>
    <row r="9" spans="1:4" x14ac:dyDescent="0.2">
      <c r="A9" s="2" t="s">
        <v>6</v>
      </c>
      <c r="B9" s="3">
        <f>'34kcs FIÚ_LÁNY 10x200 m  váltó'!C84</f>
        <v>0</v>
      </c>
      <c r="C9" s="3">
        <f>'34kcs FIÚ_LÁNY 10x200 m  váltó'!B84</f>
        <v>0</v>
      </c>
      <c r="D9" s="164">
        <f>'34kcs FIÚ_LÁNY 10x200 m  váltó'!E84</f>
        <v>0</v>
      </c>
    </row>
    <row r="10" spans="1:4" x14ac:dyDescent="0.2">
      <c r="A10" s="2" t="s">
        <v>7</v>
      </c>
      <c r="B10" s="3">
        <f>'34kcs FIÚ_LÁNY 10x200 m  váltó'!C97</f>
        <v>0</v>
      </c>
      <c r="C10" s="3">
        <f>'34kcs FIÚ_LÁNY 10x200 m  váltó'!B97</f>
        <v>0</v>
      </c>
      <c r="D10" s="164">
        <f>'34kcs FIÚ_LÁNY 10x200 m  váltó'!E97</f>
        <v>0</v>
      </c>
    </row>
    <row r="11" spans="1:4" x14ac:dyDescent="0.2">
      <c r="A11" s="2" t="s">
        <v>17</v>
      </c>
      <c r="B11" s="3">
        <f>'34kcs FIÚ_LÁNY 10x200 m  váltó'!C110</f>
        <v>0</v>
      </c>
      <c r="C11" s="3">
        <f>'34kcs FIÚ_LÁNY 10x200 m  váltó'!B110</f>
        <v>0</v>
      </c>
      <c r="D11" s="164">
        <f>'34kcs FIÚ_LÁNY 10x200 m  váltó'!E110</f>
        <v>0</v>
      </c>
    </row>
    <row r="12" spans="1:4" x14ac:dyDescent="0.2">
      <c r="A12" s="2" t="s">
        <v>18</v>
      </c>
      <c r="B12" s="3">
        <f>'34kcs FIÚ_LÁNY 10x200 m  váltó'!C123</f>
        <v>0</v>
      </c>
      <c r="C12" s="3">
        <f>'34kcs FIÚ_LÁNY 10x200 m  váltó'!B123</f>
        <v>0</v>
      </c>
      <c r="D12" s="164">
        <f>'34kcs FIÚ_LÁNY 10x200 m  váltó'!E123</f>
        <v>0</v>
      </c>
    </row>
    <row r="13" spans="1:4" x14ac:dyDescent="0.2">
      <c r="A13" s="2" t="s">
        <v>19</v>
      </c>
      <c r="B13" s="3">
        <f>'34kcs FIÚ_LÁNY 10x200 m  váltó'!C136</f>
        <v>0</v>
      </c>
      <c r="C13" s="3">
        <f>'34kcs FIÚ_LÁNY 10x200 m  váltó'!B136</f>
        <v>0</v>
      </c>
      <c r="D13" s="164">
        <f>'34kcs FIÚ_LÁNY 10x200 m  váltó'!E136</f>
        <v>0</v>
      </c>
    </row>
    <row r="14" spans="1:4" x14ac:dyDescent="0.2">
      <c r="A14" s="2" t="s">
        <v>20</v>
      </c>
      <c r="B14" s="3">
        <f>'34kcs FIÚ_LÁNY 10x200 m  váltó'!C149</f>
        <v>0</v>
      </c>
      <c r="C14" s="3">
        <f>'34kcs FIÚ_LÁNY 10x200 m  váltó'!B149</f>
        <v>0</v>
      </c>
      <c r="D14" s="164">
        <f>'34kcs FIÚ_LÁNY 10x200 m  váltó'!E149</f>
        <v>0</v>
      </c>
    </row>
    <row r="15" spans="1:4" x14ac:dyDescent="0.2">
      <c r="A15" s="2" t="s">
        <v>21</v>
      </c>
      <c r="B15" s="3">
        <f>'34kcs FIÚ_LÁNY 10x200 m  váltó'!C162</f>
        <v>0</v>
      </c>
      <c r="C15" s="3">
        <f>'34kcs FIÚ_LÁNY 10x200 m  váltó'!B162</f>
        <v>0</v>
      </c>
      <c r="D15" s="164">
        <f>'34kcs FIÚ_LÁNY 10x200 m  váltó'!E162</f>
        <v>0</v>
      </c>
    </row>
    <row r="16" spans="1:4" x14ac:dyDescent="0.2">
      <c r="A16" s="2" t="s">
        <v>22</v>
      </c>
      <c r="B16" s="3">
        <f>'34kcs FIÚ_LÁNY 10x200 m  váltó'!C175</f>
        <v>0</v>
      </c>
      <c r="C16" s="3">
        <f>'34kcs FIÚ_LÁNY 10x200 m  váltó'!B175</f>
        <v>0</v>
      </c>
      <c r="D16" s="164">
        <f>'34kcs FIÚ_LÁNY 10x200 m  váltó'!E175</f>
        <v>0</v>
      </c>
    </row>
    <row r="17" spans="1:4" x14ac:dyDescent="0.2">
      <c r="A17" s="2" t="s">
        <v>23</v>
      </c>
      <c r="B17" s="3">
        <f>'34kcs FIÚ_LÁNY 10x200 m  váltó'!C188</f>
        <v>0</v>
      </c>
      <c r="C17" s="3">
        <f>'34kcs FIÚ_LÁNY 10x200 m  váltó'!B188</f>
        <v>0</v>
      </c>
      <c r="D17" s="164">
        <f>'34kcs FIÚ_LÁNY 10x200 m  váltó'!E188</f>
        <v>0</v>
      </c>
    </row>
    <row r="18" spans="1:4" x14ac:dyDescent="0.2">
      <c r="A18" s="2" t="s">
        <v>43</v>
      </c>
      <c r="B18" s="3">
        <f>'34kcs FIÚ_LÁNY 10x200 m  váltó'!C201</f>
        <v>0</v>
      </c>
      <c r="C18" s="3">
        <f>'34kcs FIÚ_LÁNY 10x200 m  váltó'!B201</f>
        <v>0</v>
      </c>
      <c r="D18" s="164">
        <f>'34kcs FIÚ_LÁNY 10x200 m  váltó'!E201</f>
        <v>0</v>
      </c>
    </row>
    <row r="22" spans="1:4" x14ac:dyDescent="0.2">
      <c r="A22" s="29" t="s">
        <v>28</v>
      </c>
    </row>
    <row r="23" spans="1:4" x14ac:dyDescent="0.2">
      <c r="A23" s="29" t="s">
        <v>29</v>
      </c>
    </row>
  </sheetData>
  <mergeCells count="1">
    <mergeCell ref="A1:D1"/>
  </mergeCells>
  <pageMargins left="0.7" right="0.7" top="0.75" bottom="0.75" header="0.3" footer="0.3"/>
  <pageSetup paperSize="9" orientation="portrait" r:id="rId1"/>
  <headerFooter>
    <oddHeader xml:space="preserve">&amp;C&amp;"Arial CE,Félkövér"&amp;11 2022/2023.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S319"/>
  <sheetViews>
    <sheetView zoomScaleNormal="100" workbookViewId="0">
      <selection activeCell="Q45" sqref="Q45"/>
    </sheetView>
  </sheetViews>
  <sheetFormatPr defaultColWidth="9.140625" defaultRowHeight="12.75" x14ac:dyDescent="0.2"/>
  <cols>
    <col min="1" max="1" width="3.42578125" style="59" customWidth="1"/>
    <col min="2" max="2" width="45.5703125" style="89" customWidth="1"/>
    <col min="3" max="3" width="6.85546875" style="50" customWidth="1"/>
    <col min="4" max="9" width="6" style="50" customWidth="1"/>
    <col min="10" max="10" width="8" style="60" bestFit="1" customWidth="1"/>
    <col min="11" max="11" width="3.140625" style="61" customWidth="1"/>
    <col min="12" max="12" width="9.28515625" style="62" customWidth="1"/>
    <col min="13" max="13" width="3.140625" style="28" customWidth="1"/>
    <col min="14" max="14" width="4" style="131" customWidth="1"/>
    <col min="15" max="15" width="11.5703125" style="131" bestFit="1" customWidth="1"/>
    <col min="16" max="16384" width="9.140625" style="28"/>
  </cols>
  <sheetData>
    <row r="1" spans="1:18" ht="27.6" customHeight="1" x14ac:dyDescent="0.2">
      <c r="A1" s="191" t="s">
        <v>37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8" ht="13.5" thickBot="1" x14ac:dyDescent="0.25">
      <c r="A2" s="192" t="s">
        <v>31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8" s="58" customFormat="1" x14ac:dyDescent="0.2">
      <c r="A3" s="54"/>
      <c r="B3" s="87"/>
      <c r="C3" s="11"/>
      <c r="D3" s="52"/>
      <c r="E3" s="52"/>
      <c r="F3" s="52"/>
      <c r="G3" s="52"/>
      <c r="H3" s="52"/>
      <c r="I3" s="52"/>
      <c r="J3" s="55"/>
      <c r="K3" s="56"/>
      <c r="L3" s="57"/>
      <c r="N3" s="185" t="s">
        <v>13</v>
      </c>
      <c r="O3" s="186"/>
      <c r="Q3" s="10"/>
      <c r="R3" s="10"/>
    </row>
    <row r="4" spans="1:18" s="58" customFormat="1" x14ac:dyDescent="0.2">
      <c r="A4" s="54"/>
      <c r="B4" s="88"/>
      <c r="C4" s="52"/>
      <c r="D4" s="52"/>
      <c r="E4" s="52"/>
      <c r="F4" s="52"/>
      <c r="G4" s="52"/>
      <c r="H4" s="52"/>
      <c r="I4" s="52"/>
      <c r="J4" s="55"/>
      <c r="K4" s="56"/>
      <c r="L4" s="57"/>
      <c r="N4" s="187"/>
      <c r="O4" s="188"/>
      <c r="Q4" s="10"/>
      <c r="R4" s="10"/>
    </row>
    <row r="5" spans="1:18" ht="13.5" thickBot="1" x14ac:dyDescent="0.25">
      <c r="N5" s="189"/>
      <c r="O5" s="190"/>
    </row>
    <row r="6" spans="1:18" ht="13.5" thickBot="1" x14ac:dyDescent="0.25">
      <c r="A6" s="130" t="s">
        <v>256</v>
      </c>
      <c r="B6" s="90"/>
      <c r="C6" s="63"/>
      <c r="D6" s="63" t="s">
        <v>0</v>
      </c>
      <c r="E6" s="63" t="s">
        <v>1</v>
      </c>
      <c r="F6" s="63" t="s">
        <v>2</v>
      </c>
      <c r="G6" s="63" t="s">
        <v>3</v>
      </c>
      <c r="H6" s="63" t="s">
        <v>4</v>
      </c>
      <c r="I6" s="63" t="s">
        <v>5</v>
      </c>
      <c r="J6" s="64" t="s">
        <v>34</v>
      </c>
      <c r="K6" s="65"/>
      <c r="L6" s="66"/>
      <c r="M6" s="67"/>
    </row>
    <row r="7" spans="1:18" s="53" customFormat="1" ht="26.25" thickBot="1" x14ac:dyDescent="0.25">
      <c r="A7" s="68" t="s">
        <v>0</v>
      </c>
      <c r="B7" s="91" t="s">
        <v>219</v>
      </c>
      <c r="C7" s="68" t="s">
        <v>232</v>
      </c>
      <c r="D7" s="51"/>
      <c r="E7" s="51"/>
      <c r="F7" s="51"/>
      <c r="G7" s="51"/>
      <c r="H7" s="51"/>
      <c r="I7" s="51"/>
      <c r="J7" s="95"/>
      <c r="K7" s="96"/>
      <c r="L7" s="70">
        <f>(SUM(J8:J12)-MIN(J8:J12))/4</f>
        <v>1.2625000000000002</v>
      </c>
      <c r="M7" s="71"/>
      <c r="N7" s="132">
        <f>RANK(L7,'magasugrás sorrend'!$D$3:$D$17)</f>
        <v>1</v>
      </c>
      <c r="O7" s="133" t="s">
        <v>25</v>
      </c>
    </row>
    <row r="8" spans="1:18" ht="14.25" x14ac:dyDescent="0.2">
      <c r="B8" s="4" t="s">
        <v>128</v>
      </c>
      <c r="C8" s="72">
        <v>2008</v>
      </c>
      <c r="D8" s="73">
        <v>1.25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95">
        <f>MAX(D8:I8)</f>
        <v>1.25</v>
      </c>
      <c r="K8" s="97"/>
      <c r="L8" s="74"/>
      <c r="M8" s="71"/>
      <c r="N8" s="134"/>
      <c r="O8" s="135"/>
    </row>
    <row r="9" spans="1:18" ht="14.25" x14ac:dyDescent="0.2">
      <c r="B9" s="4" t="s">
        <v>132</v>
      </c>
      <c r="C9" s="72">
        <v>2008</v>
      </c>
      <c r="D9" s="73">
        <v>1.25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95">
        <f t="shared" ref="J9:J72" si="0">MAX(D9:I9)</f>
        <v>1.25</v>
      </c>
      <c r="K9" s="97"/>
      <c r="L9" s="74"/>
      <c r="M9" s="71"/>
      <c r="N9" s="134"/>
      <c r="O9" s="135"/>
    </row>
    <row r="10" spans="1:18" ht="14.25" x14ac:dyDescent="0.2">
      <c r="B10" s="4" t="s">
        <v>133</v>
      </c>
      <c r="C10" s="72">
        <v>2008</v>
      </c>
      <c r="D10" s="73">
        <v>1.2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95">
        <f t="shared" si="0"/>
        <v>1.2</v>
      </c>
      <c r="K10" s="97"/>
      <c r="L10" s="74"/>
      <c r="M10" s="71"/>
      <c r="N10" s="134"/>
      <c r="O10" s="135"/>
    </row>
    <row r="11" spans="1:18" ht="14.25" x14ac:dyDescent="0.2">
      <c r="B11" s="4" t="s">
        <v>130</v>
      </c>
      <c r="C11" s="72">
        <v>2008</v>
      </c>
      <c r="D11" s="73">
        <v>1.35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95">
        <f t="shared" si="0"/>
        <v>1.35</v>
      </c>
      <c r="K11" s="97"/>
      <c r="L11" s="74"/>
      <c r="M11" s="71"/>
      <c r="N11" s="134"/>
      <c r="O11" s="135"/>
    </row>
    <row r="12" spans="1:18" ht="14.25" x14ac:dyDescent="0.2">
      <c r="C12" s="72"/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95">
        <f t="shared" si="0"/>
        <v>0</v>
      </c>
      <c r="K12" s="97"/>
      <c r="L12" s="74"/>
      <c r="M12" s="71"/>
      <c r="N12" s="134"/>
      <c r="O12" s="135"/>
      <c r="Q12" s="4"/>
    </row>
    <row r="13" spans="1:18" ht="14.25" x14ac:dyDescent="0.2">
      <c r="B13" s="76" t="s">
        <v>228</v>
      </c>
      <c r="J13" s="98"/>
      <c r="K13" s="97"/>
      <c r="L13" s="74"/>
      <c r="M13" s="71"/>
      <c r="N13" s="134"/>
      <c r="O13" s="135"/>
    </row>
    <row r="14" spans="1:18" ht="15" thickBot="1" x14ac:dyDescent="0.25">
      <c r="J14" s="98"/>
      <c r="K14" s="97"/>
      <c r="L14" s="74"/>
      <c r="M14" s="71"/>
      <c r="N14" s="134"/>
      <c r="O14" s="135"/>
    </row>
    <row r="15" spans="1:18" s="53" customFormat="1" ht="39" thickBot="1" x14ac:dyDescent="0.25">
      <c r="A15" s="68" t="s">
        <v>1</v>
      </c>
      <c r="B15" s="91" t="s">
        <v>206</v>
      </c>
      <c r="C15" s="138" t="s">
        <v>235</v>
      </c>
      <c r="D15" s="51"/>
      <c r="E15" s="51"/>
      <c r="F15" s="51"/>
      <c r="G15" s="51"/>
      <c r="H15" s="51"/>
      <c r="I15" s="51"/>
      <c r="J15" s="99"/>
      <c r="K15" s="96"/>
      <c r="L15" s="70">
        <f>(SUM(J16:J20)-MIN(J16:J20))/4</f>
        <v>1.25</v>
      </c>
      <c r="M15" s="71"/>
      <c r="N15" s="132">
        <f>RANK(L15,'magasugrás sorrend'!$D$3:$D$17)</f>
        <v>3</v>
      </c>
      <c r="O15" s="133" t="s">
        <v>25</v>
      </c>
    </row>
    <row r="16" spans="1:18" ht="14.25" x14ac:dyDescent="0.2">
      <c r="B16" s="4" t="s">
        <v>47</v>
      </c>
      <c r="C16" s="78">
        <v>2009</v>
      </c>
      <c r="D16" s="73">
        <v>1.25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95">
        <f t="shared" si="0"/>
        <v>1.25</v>
      </c>
      <c r="K16" s="97"/>
      <c r="L16" s="74"/>
      <c r="M16" s="71"/>
      <c r="N16" s="134"/>
      <c r="O16" s="135"/>
    </row>
    <row r="17" spans="1:19" ht="14.25" x14ac:dyDescent="0.2">
      <c r="B17" s="4" t="s">
        <v>48</v>
      </c>
      <c r="C17" s="78">
        <v>2008</v>
      </c>
      <c r="D17" s="73">
        <v>1.35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95">
        <f t="shared" si="0"/>
        <v>1.35</v>
      </c>
      <c r="K17" s="97"/>
      <c r="L17" s="74"/>
      <c r="M17" s="71"/>
      <c r="N17" s="134"/>
      <c r="O17" s="135"/>
    </row>
    <row r="18" spans="1:19" ht="14.25" x14ac:dyDescent="0.2">
      <c r="B18" s="4" t="s">
        <v>50</v>
      </c>
      <c r="C18" s="78">
        <v>2009</v>
      </c>
      <c r="D18" s="73">
        <v>1.25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95">
        <f t="shared" si="0"/>
        <v>1.25</v>
      </c>
      <c r="K18" s="97"/>
      <c r="L18" s="74"/>
      <c r="M18" s="71"/>
      <c r="N18" s="134"/>
      <c r="O18" s="135"/>
      <c r="P18" s="67"/>
      <c r="S18" s="28" t="s">
        <v>27</v>
      </c>
    </row>
    <row r="19" spans="1:19" ht="14.25" x14ac:dyDescent="0.2">
      <c r="B19" s="4" t="s">
        <v>49</v>
      </c>
      <c r="C19" s="78">
        <v>2009</v>
      </c>
      <c r="D19" s="73">
        <v>1.1499999999999999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95">
        <f t="shared" si="0"/>
        <v>1.1499999999999999</v>
      </c>
      <c r="K19" s="97"/>
      <c r="L19" s="74"/>
      <c r="M19" s="71"/>
      <c r="N19" s="134"/>
      <c r="O19" s="135"/>
    </row>
    <row r="20" spans="1:19" ht="14.25" x14ac:dyDescent="0.2">
      <c r="B20" s="93"/>
      <c r="C20" s="78"/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95">
        <f t="shared" si="0"/>
        <v>0</v>
      </c>
      <c r="K20" s="97"/>
      <c r="L20" s="74"/>
      <c r="M20" s="71"/>
      <c r="N20" s="134"/>
      <c r="O20" s="135"/>
    </row>
    <row r="21" spans="1:19" ht="14.25" x14ac:dyDescent="0.2">
      <c r="B21" s="76" t="s">
        <v>207</v>
      </c>
      <c r="C21" s="79"/>
      <c r="J21" s="98"/>
      <c r="K21" s="97"/>
      <c r="L21" s="74"/>
      <c r="M21" s="71"/>
      <c r="N21" s="134"/>
      <c r="O21" s="135"/>
    </row>
    <row r="22" spans="1:19" ht="15" thickBot="1" x14ac:dyDescent="0.25">
      <c r="J22" s="98"/>
      <c r="K22" s="97"/>
      <c r="L22" s="74"/>
      <c r="M22" s="71"/>
      <c r="N22" s="134"/>
      <c r="O22" s="135"/>
    </row>
    <row r="23" spans="1:19" s="53" customFormat="1" ht="26.25" thickBot="1" x14ac:dyDescent="0.25">
      <c r="A23" s="68" t="s">
        <v>2</v>
      </c>
      <c r="B23" s="94" t="s">
        <v>234</v>
      </c>
      <c r="C23" s="68" t="s">
        <v>232</v>
      </c>
      <c r="D23" s="50"/>
      <c r="E23" s="50"/>
      <c r="F23" s="50"/>
      <c r="G23" s="50"/>
      <c r="H23" s="50"/>
      <c r="I23" s="50"/>
      <c r="J23" s="98"/>
      <c r="K23" s="96"/>
      <c r="L23" s="70">
        <f>(SUM(J24:J28)-MIN(J24:J28))/4</f>
        <v>1.25</v>
      </c>
      <c r="M23" s="71"/>
      <c r="N23" s="132">
        <f>RANK(L23,'magasugrás sorrend'!$D$3:$D$17)</f>
        <v>3</v>
      </c>
      <c r="O23" s="133" t="s">
        <v>25</v>
      </c>
    </row>
    <row r="24" spans="1:19" ht="14.25" x14ac:dyDescent="0.2">
      <c r="B24" s="4" t="s">
        <v>122</v>
      </c>
      <c r="C24" s="72">
        <v>2009</v>
      </c>
      <c r="D24" s="73">
        <v>1.25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95">
        <f t="shared" si="0"/>
        <v>1.25</v>
      </c>
      <c r="K24" s="97"/>
      <c r="L24" s="74"/>
      <c r="M24" s="71"/>
      <c r="N24" s="134"/>
      <c r="O24" s="135"/>
    </row>
    <row r="25" spans="1:19" ht="14.25" x14ac:dyDescent="0.2">
      <c r="B25" s="4" t="s">
        <v>121</v>
      </c>
      <c r="C25" s="72">
        <v>2009</v>
      </c>
      <c r="D25" s="73">
        <v>1.4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95">
        <f t="shared" si="0"/>
        <v>1.4</v>
      </c>
      <c r="K25" s="97"/>
      <c r="L25" s="74"/>
      <c r="M25" s="71"/>
      <c r="N25" s="134"/>
      <c r="O25" s="135"/>
    </row>
    <row r="26" spans="1:19" ht="14.25" x14ac:dyDescent="0.2">
      <c r="B26" s="89" t="s">
        <v>124</v>
      </c>
      <c r="C26" s="72">
        <v>2009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95">
        <f t="shared" si="0"/>
        <v>0</v>
      </c>
      <c r="K26" s="97"/>
      <c r="L26" s="74"/>
      <c r="M26" s="71"/>
      <c r="N26" s="134"/>
      <c r="O26" s="135"/>
    </row>
    <row r="27" spans="1:19" ht="14.25" x14ac:dyDescent="0.2">
      <c r="B27" s="4" t="s">
        <v>125</v>
      </c>
      <c r="C27" s="72">
        <v>2009</v>
      </c>
      <c r="D27" s="73">
        <v>1.25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95">
        <f t="shared" si="0"/>
        <v>1.25</v>
      </c>
      <c r="K27" s="97"/>
      <c r="L27" s="74"/>
      <c r="M27" s="71"/>
      <c r="N27" s="134"/>
      <c r="O27" s="135"/>
      <c r="Q27" s="4"/>
    </row>
    <row r="28" spans="1:19" ht="14.25" x14ac:dyDescent="0.2">
      <c r="B28" s="4" t="s">
        <v>123</v>
      </c>
      <c r="C28" s="72">
        <v>2009</v>
      </c>
      <c r="D28" s="73">
        <v>1.1000000000000001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95">
        <f t="shared" si="0"/>
        <v>1.1000000000000001</v>
      </c>
      <c r="K28" s="97"/>
      <c r="L28" s="74"/>
      <c r="M28" s="71"/>
      <c r="N28" s="134"/>
      <c r="O28" s="135"/>
    </row>
    <row r="29" spans="1:19" ht="14.25" x14ac:dyDescent="0.2">
      <c r="B29" s="76" t="s">
        <v>229</v>
      </c>
      <c r="J29" s="98"/>
      <c r="K29" s="97"/>
      <c r="L29" s="74"/>
      <c r="M29" s="71"/>
      <c r="N29" s="134"/>
      <c r="O29" s="135"/>
    </row>
    <row r="30" spans="1:19" ht="15" thickBot="1" x14ac:dyDescent="0.25">
      <c r="J30" s="98"/>
      <c r="K30" s="97"/>
      <c r="L30" s="74"/>
      <c r="M30" s="71"/>
      <c r="N30" s="134"/>
      <c r="O30" s="135"/>
    </row>
    <row r="31" spans="1:19" s="53" customFormat="1" ht="15.75" thickBot="1" x14ac:dyDescent="0.25">
      <c r="A31" s="68" t="s">
        <v>3</v>
      </c>
      <c r="B31" s="94" t="s">
        <v>230</v>
      </c>
      <c r="C31" s="68" t="s">
        <v>233</v>
      </c>
      <c r="D31" s="50"/>
      <c r="E31" s="50"/>
      <c r="F31" s="50"/>
      <c r="G31" s="50"/>
      <c r="H31" s="50"/>
      <c r="I31" s="50"/>
      <c r="J31" s="98"/>
      <c r="K31" s="96"/>
      <c r="L31" s="70">
        <f>(SUM(J32:J36)-MIN(J32:J36))/4</f>
        <v>1.2625</v>
      </c>
      <c r="M31" s="71"/>
      <c r="N31" s="132">
        <f>RANK(L31,'magasugrás sorrend'!$D$3:$D$17)</f>
        <v>2</v>
      </c>
      <c r="O31" s="133" t="s">
        <v>25</v>
      </c>
      <c r="S31" s="80"/>
    </row>
    <row r="32" spans="1:19" ht="14.25" x14ac:dyDescent="0.2">
      <c r="B32" s="4" t="s">
        <v>83</v>
      </c>
      <c r="C32" s="72">
        <v>2009</v>
      </c>
      <c r="D32" s="73">
        <v>1.3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95">
        <f t="shared" si="0"/>
        <v>1.3</v>
      </c>
      <c r="K32" s="97"/>
      <c r="L32" s="74"/>
      <c r="M32" s="71"/>
      <c r="N32" s="134"/>
      <c r="O32" s="135"/>
    </row>
    <row r="33" spans="1:17" ht="14.25" x14ac:dyDescent="0.2">
      <c r="B33" s="4" t="s">
        <v>84</v>
      </c>
      <c r="C33" s="72">
        <v>2009</v>
      </c>
      <c r="D33" s="73">
        <v>1.25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95">
        <f t="shared" si="0"/>
        <v>1.25</v>
      </c>
      <c r="K33" s="97"/>
      <c r="L33" s="74"/>
      <c r="M33" s="71"/>
      <c r="N33" s="134"/>
      <c r="O33" s="135"/>
    </row>
    <row r="34" spans="1:17" ht="14.25" x14ac:dyDescent="0.2">
      <c r="B34" s="4" t="s">
        <v>85</v>
      </c>
      <c r="C34" s="72">
        <v>2008</v>
      </c>
      <c r="D34" s="73">
        <v>1.25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95">
        <f t="shared" si="0"/>
        <v>1.25</v>
      </c>
      <c r="K34" s="97"/>
      <c r="L34" s="74"/>
      <c r="M34" s="71"/>
      <c r="N34" s="134"/>
      <c r="O34" s="135"/>
    </row>
    <row r="35" spans="1:17" ht="14.25" x14ac:dyDescent="0.2">
      <c r="B35" s="4" t="s">
        <v>86</v>
      </c>
      <c r="C35" s="72">
        <v>2009</v>
      </c>
      <c r="D35" s="73">
        <v>1.2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95">
        <f t="shared" si="0"/>
        <v>1.2</v>
      </c>
      <c r="K35" s="97"/>
      <c r="L35" s="74"/>
      <c r="M35" s="71"/>
      <c r="N35" s="134"/>
      <c r="O35" s="135"/>
    </row>
    <row r="36" spans="1:17" ht="14.25" x14ac:dyDescent="0.2">
      <c r="B36" s="4" t="s">
        <v>87</v>
      </c>
      <c r="C36" s="72">
        <v>2009</v>
      </c>
      <c r="D36" s="73">
        <v>1.25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95">
        <f t="shared" si="0"/>
        <v>1.25</v>
      </c>
      <c r="K36" s="97"/>
      <c r="L36" s="74"/>
      <c r="M36" s="71"/>
      <c r="N36" s="134"/>
      <c r="O36" s="135"/>
    </row>
    <row r="37" spans="1:17" ht="14.25" x14ac:dyDescent="0.2">
      <c r="B37" s="76" t="s">
        <v>231</v>
      </c>
      <c r="D37" s="175" t="s">
        <v>27</v>
      </c>
      <c r="J37" s="98"/>
      <c r="K37" s="97"/>
      <c r="L37" s="74"/>
      <c r="M37" s="71"/>
      <c r="N37" s="134"/>
      <c r="O37" s="135"/>
    </row>
    <row r="38" spans="1:17" ht="15" thickBot="1" x14ac:dyDescent="0.25">
      <c r="B38" s="92"/>
      <c r="J38" s="98"/>
      <c r="K38" s="97"/>
      <c r="L38" s="74"/>
      <c r="M38" s="71"/>
      <c r="N38" s="134"/>
      <c r="O38" s="135"/>
    </row>
    <row r="39" spans="1:17" s="53" customFormat="1" ht="15.75" thickBot="1" x14ac:dyDescent="0.25">
      <c r="A39" s="68" t="s">
        <v>4</v>
      </c>
      <c r="B39" s="94"/>
      <c r="C39" s="68"/>
      <c r="D39" s="50"/>
      <c r="E39" s="50"/>
      <c r="F39" s="50"/>
      <c r="G39" s="50"/>
      <c r="H39" s="50"/>
      <c r="I39" s="50"/>
      <c r="J39" s="98"/>
      <c r="K39" s="96"/>
      <c r="L39" s="70">
        <f>(SUM(J40:J44)-MIN(J40:J44))/4</f>
        <v>0</v>
      </c>
      <c r="M39" s="71"/>
      <c r="N39" s="132">
        <f>RANK(L39,'magasugrás sorrend'!$D$3:$D$17)</f>
        <v>5</v>
      </c>
      <c r="O39" s="133" t="s">
        <v>25</v>
      </c>
    </row>
    <row r="40" spans="1:17" ht="14.25" x14ac:dyDescent="0.2">
      <c r="C40" s="72"/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95">
        <f t="shared" si="0"/>
        <v>0</v>
      </c>
      <c r="K40" s="97"/>
      <c r="L40" s="74"/>
      <c r="M40" s="71"/>
      <c r="N40" s="134"/>
      <c r="O40" s="135"/>
      <c r="Q40" s="4"/>
    </row>
    <row r="41" spans="1:17" ht="14.25" x14ac:dyDescent="0.2">
      <c r="C41" s="72"/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95">
        <f t="shared" si="0"/>
        <v>0</v>
      </c>
      <c r="K41" s="97"/>
      <c r="L41" s="74"/>
      <c r="M41" s="71"/>
      <c r="N41" s="134"/>
      <c r="O41" s="135"/>
      <c r="Q41" s="4"/>
    </row>
    <row r="42" spans="1:17" ht="14.25" x14ac:dyDescent="0.2">
      <c r="C42" s="72"/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95">
        <f t="shared" si="0"/>
        <v>0</v>
      </c>
      <c r="K42" s="97"/>
      <c r="L42" s="74"/>
      <c r="M42" s="71"/>
      <c r="N42" s="134"/>
      <c r="O42" s="135"/>
      <c r="Q42" s="4"/>
    </row>
    <row r="43" spans="1:17" ht="14.25" x14ac:dyDescent="0.2">
      <c r="C43" s="72"/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95">
        <f t="shared" si="0"/>
        <v>0</v>
      </c>
      <c r="K43" s="97"/>
      <c r="L43" s="74"/>
      <c r="M43" s="71"/>
      <c r="N43" s="134"/>
      <c r="O43" s="135"/>
      <c r="Q43" s="4"/>
    </row>
    <row r="44" spans="1:17" ht="14.25" x14ac:dyDescent="0.2">
      <c r="C44" s="72"/>
      <c r="D44" s="73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95">
        <f t="shared" si="0"/>
        <v>0</v>
      </c>
      <c r="K44" s="97"/>
      <c r="L44" s="74"/>
      <c r="M44" s="71"/>
      <c r="N44" s="134"/>
      <c r="O44" s="135"/>
      <c r="Q44" s="4"/>
    </row>
    <row r="45" spans="1:17" ht="14.25" x14ac:dyDescent="0.2">
      <c r="B45" s="92" t="s">
        <v>10</v>
      </c>
      <c r="J45" s="98"/>
      <c r="K45" s="97"/>
      <c r="L45" s="74"/>
      <c r="M45" s="71"/>
      <c r="N45" s="134"/>
      <c r="O45" s="135"/>
      <c r="Q45" s="4"/>
    </row>
    <row r="46" spans="1:17" ht="15" thickBot="1" x14ac:dyDescent="0.25">
      <c r="B46" s="92"/>
      <c r="J46" s="98"/>
      <c r="K46" s="97"/>
      <c r="L46" s="74"/>
      <c r="M46" s="71"/>
      <c r="N46" s="134"/>
      <c r="O46" s="135"/>
    </row>
    <row r="47" spans="1:17" s="53" customFormat="1" ht="15.75" thickBot="1" x14ac:dyDescent="0.25">
      <c r="A47" s="68" t="s">
        <v>5</v>
      </c>
      <c r="B47" s="94"/>
      <c r="C47" s="68"/>
      <c r="D47" s="50"/>
      <c r="E47" s="50"/>
      <c r="F47" s="50"/>
      <c r="G47" s="50"/>
      <c r="H47" s="50"/>
      <c r="I47" s="50"/>
      <c r="J47" s="98"/>
      <c r="K47" s="96"/>
      <c r="L47" s="70">
        <f>(SUM(J48:J52)-MIN(J48:J52))/4</f>
        <v>0</v>
      </c>
      <c r="M47" s="71"/>
      <c r="N47" s="132">
        <f>RANK(L47,'magasugrás sorrend'!$D$3:$D$17)</f>
        <v>5</v>
      </c>
      <c r="O47" s="133" t="s">
        <v>25</v>
      </c>
    </row>
    <row r="48" spans="1:17" ht="14.25" x14ac:dyDescent="0.2">
      <c r="C48" s="72"/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95">
        <f t="shared" si="0"/>
        <v>0</v>
      </c>
      <c r="K48" s="97"/>
      <c r="L48" s="74"/>
      <c r="M48" s="71"/>
      <c r="N48" s="134"/>
      <c r="O48" s="135"/>
    </row>
    <row r="49" spans="1:15" ht="14.25" x14ac:dyDescent="0.2">
      <c r="C49" s="72"/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95">
        <f t="shared" si="0"/>
        <v>0</v>
      </c>
      <c r="K49" s="97"/>
      <c r="L49" s="74"/>
      <c r="M49" s="71"/>
      <c r="N49" s="134"/>
      <c r="O49" s="135"/>
    </row>
    <row r="50" spans="1:15" ht="14.25" x14ac:dyDescent="0.2">
      <c r="C50" s="72"/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95">
        <f t="shared" si="0"/>
        <v>0</v>
      </c>
      <c r="K50" s="97"/>
      <c r="L50" s="74"/>
      <c r="M50" s="71"/>
      <c r="N50" s="134"/>
      <c r="O50" s="135"/>
    </row>
    <row r="51" spans="1:15" ht="14.25" x14ac:dyDescent="0.2">
      <c r="C51" s="72"/>
      <c r="D51" s="73"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95">
        <f t="shared" si="0"/>
        <v>0</v>
      </c>
      <c r="K51" s="97"/>
      <c r="L51" s="74"/>
      <c r="M51" s="71"/>
      <c r="N51" s="134"/>
      <c r="O51" s="135"/>
    </row>
    <row r="52" spans="1:15" ht="14.25" x14ac:dyDescent="0.2">
      <c r="C52" s="72"/>
      <c r="D52" s="73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95">
        <f t="shared" si="0"/>
        <v>0</v>
      </c>
      <c r="K52" s="97"/>
      <c r="L52" s="74"/>
      <c r="M52" s="71"/>
      <c r="N52" s="134"/>
      <c r="O52" s="135"/>
    </row>
    <row r="53" spans="1:15" ht="14.25" x14ac:dyDescent="0.2">
      <c r="B53" s="92" t="s">
        <v>10</v>
      </c>
      <c r="J53" s="98"/>
      <c r="K53" s="97"/>
      <c r="L53" s="74"/>
      <c r="M53" s="71"/>
      <c r="N53" s="134"/>
      <c r="O53" s="135"/>
    </row>
    <row r="54" spans="1:15" ht="15" thickBot="1" x14ac:dyDescent="0.25">
      <c r="B54" s="92"/>
      <c r="J54" s="98"/>
      <c r="K54" s="97"/>
      <c r="L54" s="74"/>
      <c r="M54" s="71"/>
      <c r="N54" s="134"/>
      <c r="O54" s="135"/>
    </row>
    <row r="55" spans="1:15" s="53" customFormat="1" ht="15.75" thickBot="1" x14ac:dyDescent="0.25">
      <c r="A55" s="68" t="s">
        <v>6</v>
      </c>
      <c r="B55" s="94"/>
      <c r="C55" s="68"/>
      <c r="D55" s="50"/>
      <c r="E55" s="50"/>
      <c r="F55" s="50"/>
      <c r="G55" s="50"/>
      <c r="H55" s="50"/>
      <c r="I55" s="50"/>
      <c r="J55" s="98"/>
      <c r="K55" s="96"/>
      <c r="L55" s="70">
        <f>(SUM(J56:J60)-MIN(J56:J60))/4</f>
        <v>0</v>
      </c>
      <c r="M55" s="71"/>
      <c r="N55" s="132">
        <f>RANK(L55,'magasugrás sorrend'!$D$3:$D$17)</f>
        <v>5</v>
      </c>
      <c r="O55" s="133" t="s">
        <v>25</v>
      </c>
    </row>
    <row r="56" spans="1:15" ht="14.25" x14ac:dyDescent="0.2">
      <c r="C56" s="72"/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95">
        <f t="shared" si="0"/>
        <v>0</v>
      </c>
      <c r="K56" s="97"/>
      <c r="L56" s="74"/>
      <c r="M56" s="71"/>
      <c r="N56" s="134"/>
      <c r="O56" s="134"/>
    </row>
    <row r="57" spans="1:15" ht="14.25" x14ac:dyDescent="0.2">
      <c r="C57" s="72"/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95">
        <f t="shared" si="0"/>
        <v>0</v>
      </c>
      <c r="K57" s="97"/>
      <c r="L57" s="74"/>
      <c r="M57" s="71"/>
      <c r="N57" s="134"/>
      <c r="O57" s="135"/>
    </row>
    <row r="58" spans="1:15" ht="14.25" x14ac:dyDescent="0.2">
      <c r="C58" s="72"/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95">
        <f t="shared" si="0"/>
        <v>0</v>
      </c>
      <c r="K58" s="97"/>
      <c r="L58" s="74"/>
      <c r="M58" s="71"/>
      <c r="N58" s="134"/>
      <c r="O58" s="135"/>
    </row>
    <row r="59" spans="1:15" ht="14.25" x14ac:dyDescent="0.2">
      <c r="C59" s="72"/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95">
        <f t="shared" si="0"/>
        <v>0</v>
      </c>
      <c r="K59" s="97"/>
      <c r="L59" s="74"/>
      <c r="M59" s="71"/>
      <c r="N59" s="134"/>
      <c r="O59" s="135"/>
    </row>
    <row r="60" spans="1:15" ht="14.25" x14ac:dyDescent="0.2">
      <c r="C60" s="72"/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95">
        <f t="shared" si="0"/>
        <v>0</v>
      </c>
      <c r="K60" s="97"/>
      <c r="L60" s="74"/>
      <c r="M60" s="71"/>
      <c r="N60" s="134"/>
      <c r="O60" s="135"/>
    </row>
    <row r="61" spans="1:15" ht="14.25" x14ac:dyDescent="0.2">
      <c r="B61" s="92" t="s">
        <v>10</v>
      </c>
      <c r="J61" s="98"/>
      <c r="K61" s="97"/>
      <c r="L61" s="74"/>
      <c r="M61" s="71"/>
      <c r="N61" s="134"/>
      <c r="O61" s="135"/>
    </row>
    <row r="62" spans="1:15" ht="15" thickBot="1" x14ac:dyDescent="0.25">
      <c r="B62" s="92"/>
      <c r="J62" s="98"/>
      <c r="K62" s="97"/>
      <c r="L62" s="74"/>
      <c r="M62" s="71"/>
      <c r="N62" s="134"/>
      <c r="O62" s="135"/>
    </row>
    <row r="63" spans="1:15" s="53" customFormat="1" ht="15.75" thickBot="1" x14ac:dyDescent="0.25">
      <c r="A63" s="68" t="s">
        <v>7</v>
      </c>
      <c r="B63" s="94"/>
      <c r="C63" s="68"/>
      <c r="D63" s="50"/>
      <c r="E63" s="50"/>
      <c r="F63" s="50"/>
      <c r="G63" s="50"/>
      <c r="H63" s="50"/>
      <c r="I63" s="50"/>
      <c r="J63" s="98"/>
      <c r="K63" s="96"/>
      <c r="L63" s="70">
        <f>(SUM(J64:J68)-MIN(J64:J68))/4</f>
        <v>0</v>
      </c>
      <c r="M63" s="71"/>
      <c r="N63" s="132">
        <f>RANK(L63,'magasugrás sorrend'!$D$3:$D$17)</f>
        <v>5</v>
      </c>
      <c r="O63" s="133" t="s">
        <v>25</v>
      </c>
    </row>
    <row r="64" spans="1:15" ht="14.25" x14ac:dyDescent="0.2">
      <c r="C64" s="72"/>
      <c r="D64" s="73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95">
        <f t="shared" si="0"/>
        <v>0</v>
      </c>
      <c r="K64" s="97"/>
      <c r="L64" s="74"/>
      <c r="M64" s="71"/>
      <c r="N64" s="134"/>
      <c r="O64" s="135"/>
    </row>
    <row r="65" spans="1:18" ht="14.25" x14ac:dyDescent="0.2">
      <c r="C65" s="72"/>
      <c r="D65" s="73">
        <v>0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95">
        <f t="shared" si="0"/>
        <v>0</v>
      </c>
      <c r="K65" s="97"/>
      <c r="L65" s="74"/>
      <c r="M65" s="71"/>
      <c r="N65" s="134"/>
      <c r="O65" s="135"/>
    </row>
    <row r="66" spans="1:18" ht="14.25" x14ac:dyDescent="0.2">
      <c r="C66" s="72"/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95">
        <f t="shared" si="0"/>
        <v>0</v>
      </c>
      <c r="K66" s="97"/>
      <c r="L66" s="74"/>
      <c r="M66" s="71"/>
      <c r="N66" s="134"/>
      <c r="O66" s="135"/>
    </row>
    <row r="67" spans="1:18" ht="14.25" x14ac:dyDescent="0.2">
      <c r="C67" s="72"/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95">
        <f t="shared" si="0"/>
        <v>0</v>
      </c>
      <c r="K67" s="97"/>
      <c r="L67" s="74"/>
      <c r="M67" s="71"/>
      <c r="N67" s="134"/>
      <c r="O67" s="135"/>
    </row>
    <row r="68" spans="1:18" ht="14.25" x14ac:dyDescent="0.2">
      <c r="C68" s="72"/>
      <c r="D68" s="73">
        <v>0</v>
      </c>
      <c r="E68" s="73">
        <v>0</v>
      </c>
      <c r="F68" s="73">
        <v>0</v>
      </c>
      <c r="G68" s="73">
        <v>0</v>
      </c>
      <c r="H68" s="73">
        <v>0</v>
      </c>
      <c r="I68" s="73">
        <v>0</v>
      </c>
      <c r="J68" s="95">
        <f t="shared" si="0"/>
        <v>0</v>
      </c>
      <c r="K68" s="97"/>
      <c r="L68" s="74"/>
      <c r="M68" s="71"/>
      <c r="N68" s="134"/>
      <c r="O68" s="135"/>
    </row>
    <row r="69" spans="1:18" ht="14.25" x14ac:dyDescent="0.2">
      <c r="B69" s="92" t="s">
        <v>10</v>
      </c>
      <c r="J69" s="98"/>
      <c r="K69" s="97"/>
      <c r="L69" s="74"/>
      <c r="M69" s="71"/>
      <c r="N69" s="134"/>
      <c r="O69" s="135"/>
    </row>
    <row r="70" spans="1:18" ht="15" thickBot="1" x14ac:dyDescent="0.25">
      <c r="B70" s="92"/>
      <c r="J70" s="98"/>
      <c r="K70" s="97"/>
      <c r="L70" s="74"/>
      <c r="M70" s="71"/>
      <c r="N70" s="134"/>
      <c r="O70" s="135"/>
    </row>
    <row r="71" spans="1:18" ht="15.75" thickBot="1" x14ac:dyDescent="0.25">
      <c r="A71" s="68" t="s">
        <v>17</v>
      </c>
      <c r="B71" s="94"/>
      <c r="C71" s="68"/>
      <c r="D71" s="51"/>
      <c r="E71" s="51"/>
      <c r="F71" s="51"/>
      <c r="G71" s="51"/>
      <c r="H71" s="51"/>
      <c r="I71" s="51"/>
      <c r="J71" s="99"/>
      <c r="K71" s="96"/>
      <c r="L71" s="70">
        <f>(SUM(J72:J76)-MIN(J72:J76))/4</f>
        <v>0</v>
      </c>
      <c r="M71" s="71"/>
      <c r="N71" s="132">
        <f>RANK(L71,'magasugrás sorrend'!$D$3:$D$17)</f>
        <v>5</v>
      </c>
      <c r="O71" s="133" t="s">
        <v>25</v>
      </c>
    </row>
    <row r="72" spans="1:18" ht="14.25" x14ac:dyDescent="0.2">
      <c r="C72" s="72"/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95">
        <f t="shared" si="0"/>
        <v>0</v>
      </c>
      <c r="K72" s="97"/>
      <c r="L72" s="74"/>
      <c r="M72" s="71"/>
      <c r="N72" s="134"/>
      <c r="O72" s="135"/>
    </row>
    <row r="73" spans="1:18" s="58" customFormat="1" ht="14.25" x14ac:dyDescent="0.2">
      <c r="A73" s="59"/>
      <c r="B73" s="89"/>
      <c r="C73" s="72"/>
      <c r="D73" s="73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95">
        <f t="shared" ref="J73:J124" si="1">MAX(D73:I73)</f>
        <v>0</v>
      </c>
      <c r="K73" s="97"/>
      <c r="L73" s="74"/>
      <c r="M73" s="71"/>
      <c r="N73" s="134"/>
      <c r="O73" s="135"/>
      <c r="P73" s="10"/>
      <c r="Q73" s="10"/>
      <c r="R73" s="10"/>
    </row>
    <row r="74" spans="1:18" s="82" customFormat="1" ht="14.25" x14ac:dyDescent="0.2">
      <c r="A74" s="59"/>
      <c r="B74" s="89"/>
      <c r="C74" s="72"/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95">
        <f t="shared" si="1"/>
        <v>0</v>
      </c>
      <c r="K74" s="97"/>
      <c r="L74" s="74"/>
      <c r="M74" s="71"/>
      <c r="N74" s="134"/>
      <c r="O74" s="135"/>
      <c r="P74" s="81"/>
      <c r="Q74" s="81"/>
      <c r="R74" s="81"/>
    </row>
    <row r="75" spans="1:18" s="58" customFormat="1" ht="14.25" x14ac:dyDescent="0.2">
      <c r="A75" s="59"/>
      <c r="B75" s="89"/>
      <c r="C75" s="72"/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95">
        <f t="shared" si="1"/>
        <v>0</v>
      </c>
      <c r="K75" s="97"/>
      <c r="L75" s="74"/>
      <c r="M75" s="71"/>
      <c r="N75" s="134"/>
      <c r="O75" s="135"/>
      <c r="P75" s="10"/>
      <c r="Q75" s="10"/>
      <c r="R75" s="10"/>
    </row>
    <row r="76" spans="1:18" s="58" customFormat="1" ht="14.25" x14ac:dyDescent="0.2">
      <c r="A76" s="59"/>
      <c r="B76" s="89"/>
      <c r="C76" s="72"/>
      <c r="D76" s="73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95">
        <f t="shared" si="1"/>
        <v>0</v>
      </c>
      <c r="K76" s="97"/>
      <c r="L76" s="74"/>
      <c r="M76" s="71"/>
      <c r="N76" s="134"/>
      <c r="O76" s="135"/>
      <c r="P76" s="10"/>
      <c r="Q76" s="10"/>
      <c r="R76" s="10"/>
    </row>
    <row r="77" spans="1:18" s="58" customFormat="1" ht="14.25" x14ac:dyDescent="0.2">
      <c r="A77" s="59"/>
      <c r="B77" s="92" t="s">
        <v>10</v>
      </c>
      <c r="C77" s="50"/>
      <c r="D77" s="50"/>
      <c r="E77" s="50"/>
      <c r="F77" s="50"/>
      <c r="G77" s="50"/>
      <c r="H77" s="50"/>
      <c r="I77" s="50"/>
      <c r="J77" s="98"/>
      <c r="K77" s="97"/>
      <c r="L77" s="74"/>
      <c r="M77" s="71"/>
      <c r="N77" s="134"/>
      <c r="O77" s="135"/>
      <c r="P77" s="10"/>
      <c r="Q77" s="10"/>
      <c r="R77" s="10"/>
    </row>
    <row r="78" spans="1:18" s="58" customFormat="1" ht="15" thickBot="1" x14ac:dyDescent="0.25">
      <c r="A78" s="54"/>
      <c r="B78" s="87"/>
      <c r="C78" s="11"/>
      <c r="D78" s="11"/>
      <c r="E78" s="11"/>
      <c r="F78" s="11"/>
      <c r="G78" s="11"/>
      <c r="H78" s="11"/>
      <c r="I78" s="11"/>
      <c r="J78" s="100"/>
      <c r="K78" s="101"/>
      <c r="L78" s="83"/>
      <c r="M78" s="84"/>
      <c r="N78" s="134"/>
      <c r="O78" s="135"/>
      <c r="P78" s="10"/>
      <c r="Q78" s="10"/>
      <c r="R78" s="10"/>
    </row>
    <row r="79" spans="1:18" s="58" customFormat="1" ht="15.75" thickBot="1" x14ac:dyDescent="0.25">
      <c r="A79" s="68" t="s">
        <v>18</v>
      </c>
      <c r="B79" s="94"/>
      <c r="C79" s="68"/>
      <c r="D79" s="51"/>
      <c r="E79" s="51"/>
      <c r="F79" s="51"/>
      <c r="G79" s="51"/>
      <c r="H79" s="51"/>
      <c r="I79" s="51"/>
      <c r="J79" s="99"/>
      <c r="K79" s="96"/>
      <c r="L79" s="70">
        <f>(SUM(J80:J84)-MIN(J80:J84))/4</f>
        <v>0</v>
      </c>
      <c r="M79" s="71"/>
      <c r="N79" s="132">
        <f>RANK(L79,'magasugrás sorrend'!$D$3:$D$17)</f>
        <v>5</v>
      </c>
      <c r="O79" s="133" t="s">
        <v>25</v>
      </c>
      <c r="P79" s="10"/>
      <c r="Q79" s="10"/>
      <c r="R79" s="10"/>
    </row>
    <row r="80" spans="1:18" s="58" customFormat="1" ht="14.25" x14ac:dyDescent="0.2">
      <c r="A80" s="59"/>
      <c r="B80" s="89"/>
      <c r="C80" s="72"/>
      <c r="D80" s="73">
        <v>0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95">
        <f t="shared" si="1"/>
        <v>0</v>
      </c>
      <c r="K80" s="97"/>
      <c r="L80" s="74"/>
      <c r="M80" s="71"/>
      <c r="N80" s="134"/>
      <c r="O80" s="135"/>
      <c r="P80" s="10"/>
      <c r="Q80" s="10"/>
      <c r="R80" s="10"/>
    </row>
    <row r="81" spans="1:18" s="58" customFormat="1" ht="14.25" x14ac:dyDescent="0.2">
      <c r="A81" s="59"/>
      <c r="B81" s="89"/>
      <c r="C81" s="72"/>
      <c r="D81" s="73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95">
        <f t="shared" si="1"/>
        <v>0</v>
      </c>
      <c r="K81" s="97"/>
      <c r="L81" s="74"/>
      <c r="M81" s="71"/>
      <c r="N81" s="134"/>
      <c r="O81" s="135"/>
      <c r="P81" s="10"/>
      <c r="Q81" s="10"/>
      <c r="R81" s="10"/>
    </row>
    <row r="82" spans="1:18" ht="14.25" x14ac:dyDescent="0.2">
      <c r="C82" s="72"/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95">
        <f t="shared" si="1"/>
        <v>0</v>
      </c>
      <c r="K82" s="97"/>
      <c r="L82" s="74"/>
      <c r="M82" s="71"/>
      <c r="N82" s="134"/>
      <c r="O82" s="135"/>
    </row>
    <row r="83" spans="1:18" s="53" customFormat="1" ht="14.25" x14ac:dyDescent="0.2">
      <c r="A83" s="59"/>
      <c r="B83" s="89"/>
      <c r="C83" s="72"/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95">
        <f t="shared" si="1"/>
        <v>0</v>
      </c>
      <c r="K83" s="97"/>
      <c r="L83" s="74"/>
      <c r="M83" s="71"/>
      <c r="N83" s="134"/>
      <c r="O83" s="135"/>
    </row>
    <row r="84" spans="1:18" ht="14.25" x14ac:dyDescent="0.2">
      <c r="C84" s="72"/>
      <c r="D84" s="73">
        <v>0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  <c r="J84" s="95">
        <f t="shared" si="1"/>
        <v>0</v>
      </c>
      <c r="K84" s="97"/>
      <c r="L84" s="74"/>
      <c r="M84" s="71"/>
      <c r="N84" s="134"/>
      <c r="O84" s="135"/>
    </row>
    <row r="85" spans="1:18" ht="14.25" x14ac:dyDescent="0.2">
      <c r="B85" s="92" t="s">
        <v>10</v>
      </c>
      <c r="J85" s="98"/>
      <c r="K85" s="97"/>
      <c r="L85" s="74"/>
      <c r="M85" s="71"/>
      <c r="N85" s="134"/>
      <c r="O85" s="135"/>
    </row>
    <row r="86" spans="1:18" ht="15" thickBot="1" x14ac:dyDescent="0.25">
      <c r="B86" s="93"/>
      <c r="C86" s="85"/>
      <c r="D86" s="85"/>
      <c r="E86" s="85"/>
      <c r="F86" s="85"/>
      <c r="G86" s="85"/>
      <c r="H86" s="85"/>
      <c r="I86" s="85"/>
      <c r="J86" s="102"/>
      <c r="K86" s="97"/>
      <c r="L86" s="74"/>
      <c r="M86" s="71"/>
      <c r="N86" s="134"/>
      <c r="O86" s="135"/>
    </row>
    <row r="87" spans="1:18" ht="15.75" thickBot="1" x14ac:dyDescent="0.25">
      <c r="A87" s="68" t="s">
        <v>19</v>
      </c>
      <c r="B87" s="94"/>
      <c r="C87" s="68"/>
      <c r="D87" s="51"/>
      <c r="E87" s="51"/>
      <c r="F87" s="51"/>
      <c r="G87" s="51"/>
      <c r="H87" s="51"/>
      <c r="I87" s="51"/>
      <c r="J87" s="99"/>
      <c r="K87" s="96"/>
      <c r="L87" s="70">
        <f>(SUM(J88:J92)-MIN(J88:J92))/4</f>
        <v>0</v>
      </c>
      <c r="M87" s="71"/>
      <c r="N87" s="132">
        <f>RANK(L87,'magasugrás sorrend'!$D$3:$D$17)</f>
        <v>5</v>
      </c>
      <c r="O87" s="133" t="s">
        <v>25</v>
      </c>
    </row>
    <row r="88" spans="1:18" ht="14.25" x14ac:dyDescent="0.2">
      <c r="C88" s="72"/>
      <c r="D88" s="73">
        <v>0</v>
      </c>
      <c r="E88" s="73">
        <v>0</v>
      </c>
      <c r="F88" s="73">
        <v>0</v>
      </c>
      <c r="G88" s="73">
        <v>0</v>
      </c>
      <c r="H88" s="73">
        <v>0</v>
      </c>
      <c r="I88" s="73">
        <v>0</v>
      </c>
      <c r="J88" s="95">
        <f t="shared" si="1"/>
        <v>0</v>
      </c>
      <c r="K88" s="97"/>
      <c r="L88" s="74"/>
      <c r="M88" s="71"/>
      <c r="N88" s="134"/>
      <c r="O88" s="135"/>
    </row>
    <row r="89" spans="1:18" ht="14.25" x14ac:dyDescent="0.2">
      <c r="C89" s="72"/>
      <c r="D89" s="73">
        <v>0</v>
      </c>
      <c r="E89" s="73">
        <v>0</v>
      </c>
      <c r="F89" s="73">
        <v>0</v>
      </c>
      <c r="G89" s="73">
        <v>0</v>
      </c>
      <c r="H89" s="73">
        <v>0</v>
      </c>
      <c r="I89" s="73">
        <v>0</v>
      </c>
      <c r="J89" s="95">
        <f t="shared" si="1"/>
        <v>0</v>
      </c>
      <c r="K89" s="97"/>
      <c r="L89" s="74"/>
      <c r="M89" s="71"/>
      <c r="N89" s="134"/>
      <c r="O89" s="135"/>
    </row>
    <row r="90" spans="1:18" ht="14.25" x14ac:dyDescent="0.2">
      <c r="C90" s="72"/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95">
        <f t="shared" si="1"/>
        <v>0</v>
      </c>
      <c r="K90" s="97"/>
      <c r="L90" s="74"/>
      <c r="M90" s="71"/>
      <c r="N90" s="134"/>
      <c r="O90" s="135"/>
    </row>
    <row r="91" spans="1:18" s="53" customFormat="1" ht="14.25" x14ac:dyDescent="0.2">
      <c r="A91" s="59"/>
      <c r="B91" s="89"/>
      <c r="C91" s="72"/>
      <c r="D91" s="73">
        <v>0</v>
      </c>
      <c r="E91" s="73">
        <v>0</v>
      </c>
      <c r="F91" s="73">
        <v>0</v>
      </c>
      <c r="G91" s="73">
        <v>0</v>
      </c>
      <c r="H91" s="73">
        <v>0</v>
      </c>
      <c r="I91" s="73">
        <v>0</v>
      </c>
      <c r="J91" s="95">
        <f t="shared" si="1"/>
        <v>0</v>
      </c>
      <c r="K91" s="97"/>
      <c r="L91" s="74"/>
      <c r="M91" s="71"/>
      <c r="N91" s="134"/>
      <c r="O91" s="135"/>
    </row>
    <row r="92" spans="1:18" ht="14.25" x14ac:dyDescent="0.2">
      <c r="C92" s="72"/>
      <c r="D92" s="73">
        <v>0</v>
      </c>
      <c r="E92" s="73">
        <v>0</v>
      </c>
      <c r="F92" s="73">
        <v>0</v>
      </c>
      <c r="G92" s="73">
        <v>0</v>
      </c>
      <c r="H92" s="73">
        <v>0</v>
      </c>
      <c r="I92" s="73">
        <v>0</v>
      </c>
      <c r="J92" s="95">
        <f t="shared" si="1"/>
        <v>0</v>
      </c>
      <c r="K92" s="97"/>
      <c r="L92" s="74"/>
      <c r="M92" s="71"/>
      <c r="N92" s="134"/>
      <c r="O92" s="135"/>
    </row>
    <row r="93" spans="1:18" ht="14.25" x14ac:dyDescent="0.2">
      <c r="B93" s="92" t="s">
        <v>10</v>
      </c>
      <c r="J93" s="98"/>
      <c r="K93" s="97"/>
      <c r="L93" s="74"/>
      <c r="M93" s="71"/>
      <c r="N93" s="134"/>
      <c r="O93" s="135"/>
    </row>
    <row r="94" spans="1:18" ht="15" thickBot="1" x14ac:dyDescent="0.25">
      <c r="B94" s="93"/>
      <c r="C94" s="85"/>
      <c r="D94" s="85"/>
      <c r="E94" s="85"/>
      <c r="F94" s="85"/>
      <c r="G94" s="85"/>
      <c r="H94" s="85"/>
      <c r="I94" s="85"/>
      <c r="J94" s="102"/>
      <c r="K94" s="97"/>
      <c r="L94" s="74"/>
      <c r="M94" s="71"/>
      <c r="N94" s="134"/>
      <c r="O94" s="135"/>
    </row>
    <row r="95" spans="1:18" ht="15.75" thickBot="1" x14ac:dyDescent="0.25">
      <c r="A95" s="68" t="s">
        <v>20</v>
      </c>
      <c r="B95" s="94"/>
      <c r="C95" s="68"/>
      <c r="D95" s="51"/>
      <c r="E95" s="51"/>
      <c r="F95" s="51"/>
      <c r="G95" s="51"/>
      <c r="H95" s="51"/>
      <c r="I95" s="51"/>
      <c r="J95" s="99"/>
      <c r="K95" s="96"/>
      <c r="L95" s="70">
        <f>(SUM(J96:J100)-MIN(J96:J100))/4</f>
        <v>0</v>
      </c>
      <c r="M95" s="71"/>
      <c r="N95" s="132">
        <f>RANK(L95,'magasugrás sorrend'!$D$3:$D$17)</f>
        <v>5</v>
      </c>
      <c r="O95" s="133" t="s">
        <v>25</v>
      </c>
    </row>
    <row r="96" spans="1:18" ht="14.25" x14ac:dyDescent="0.2">
      <c r="C96" s="72"/>
      <c r="D96" s="73">
        <v>0</v>
      </c>
      <c r="E96" s="73">
        <v>0</v>
      </c>
      <c r="F96" s="73">
        <v>0</v>
      </c>
      <c r="G96" s="73">
        <v>0</v>
      </c>
      <c r="H96" s="73">
        <v>0</v>
      </c>
      <c r="I96" s="73">
        <v>0</v>
      </c>
      <c r="J96" s="95">
        <f t="shared" si="1"/>
        <v>0</v>
      </c>
      <c r="K96" s="97"/>
      <c r="L96" s="74"/>
      <c r="M96" s="71"/>
      <c r="N96" s="134"/>
      <c r="O96" s="135"/>
    </row>
    <row r="97" spans="1:15" ht="14.25" x14ac:dyDescent="0.2">
      <c r="C97" s="72"/>
      <c r="D97" s="73">
        <v>0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95">
        <f t="shared" si="1"/>
        <v>0</v>
      </c>
      <c r="K97" s="97"/>
      <c r="L97" s="74"/>
      <c r="M97" s="71"/>
      <c r="N97" s="134"/>
      <c r="O97" s="135"/>
    </row>
    <row r="98" spans="1:15" ht="14.25" x14ac:dyDescent="0.2">
      <c r="C98" s="72"/>
      <c r="D98" s="73">
        <v>0</v>
      </c>
      <c r="E98" s="73">
        <v>0</v>
      </c>
      <c r="F98" s="73">
        <v>0</v>
      </c>
      <c r="G98" s="73">
        <v>0</v>
      </c>
      <c r="H98" s="73">
        <v>0</v>
      </c>
      <c r="I98" s="73">
        <v>0</v>
      </c>
      <c r="J98" s="95">
        <f t="shared" si="1"/>
        <v>0</v>
      </c>
      <c r="K98" s="97"/>
      <c r="L98" s="74"/>
      <c r="M98" s="71"/>
      <c r="N98" s="134"/>
      <c r="O98" s="135"/>
    </row>
    <row r="99" spans="1:15" s="53" customFormat="1" ht="14.25" x14ac:dyDescent="0.2">
      <c r="A99" s="59"/>
      <c r="B99" s="89"/>
      <c r="C99" s="72"/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  <c r="J99" s="95">
        <f t="shared" si="1"/>
        <v>0</v>
      </c>
      <c r="K99" s="97"/>
      <c r="L99" s="74"/>
      <c r="M99" s="71"/>
      <c r="N99" s="134"/>
      <c r="O99" s="135"/>
    </row>
    <row r="100" spans="1:15" ht="14.25" x14ac:dyDescent="0.2">
      <c r="C100" s="72"/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73">
        <v>0</v>
      </c>
      <c r="J100" s="95">
        <f t="shared" si="1"/>
        <v>0</v>
      </c>
      <c r="K100" s="97"/>
      <c r="L100" s="74"/>
      <c r="M100" s="71"/>
      <c r="N100" s="134"/>
      <c r="O100" s="135"/>
    </row>
    <row r="101" spans="1:15" ht="14.25" x14ac:dyDescent="0.2">
      <c r="B101" s="92" t="s">
        <v>10</v>
      </c>
      <c r="J101" s="98"/>
      <c r="K101" s="97"/>
      <c r="L101" s="74"/>
      <c r="M101" s="71"/>
      <c r="N101" s="134"/>
      <c r="O101" s="135"/>
    </row>
    <row r="102" spans="1:15" ht="15" thickBot="1" x14ac:dyDescent="0.25">
      <c r="J102" s="98"/>
      <c r="K102" s="97"/>
      <c r="L102" s="74"/>
      <c r="M102" s="71"/>
      <c r="N102" s="134"/>
      <c r="O102" s="135"/>
    </row>
    <row r="103" spans="1:15" ht="15.75" thickBot="1" x14ac:dyDescent="0.25">
      <c r="A103" s="68" t="s">
        <v>21</v>
      </c>
      <c r="B103" s="94"/>
      <c r="C103" s="68"/>
      <c r="D103" s="51"/>
      <c r="E103" s="51"/>
      <c r="F103" s="51"/>
      <c r="G103" s="51"/>
      <c r="H103" s="51"/>
      <c r="I103" s="51"/>
      <c r="J103" s="99"/>
      <c r="K103" s="96"/>
      <c r="L103" s="70">
        <f>(SUM(J104:J108)-MIN(J104:J108))/4</f>
        <v>0</v>
      </c>
      <c r="M103" s="71"/>
      <c r="N103" s="132">
        <f>RANK(L103,'magasugrás sorrend'!$D$3:$D$17)</f>
        <v>5</v>
      </c>
      <c r="O103" s="133" t="s">
        <v>25</v>
      </c>
    </row>
    <row r="104" spans="1:15" ht="14.25" x14ac:dyDescent="0.2">
      <c r="C104" s="72"/>
      <c r="D104" s="73">
        <v>0</v>
      </c>
      <c r="E104" s="73">
        <v>0</v>
      </c>
      <c r="F104" s="73">
        <v>0</v>
      </c>
      <c r="G104" s="73">
        <v>0</v>
      </c>
      <c r="H104" s="73">
        <v>0</v>
      </c>
      <c r="I104" s="73">
        <v>0</v>
      </c>
      <c r="J104" s="95">
        <f t="shared" si="1"/>
        <v>0</v>
      </c>
      <c r="K104" s="97"/>
      <c r="L104" s="74"/>
      <c r="M104" s="71"/>
      <c r="N104" s="134"/>
      <c r="O104" s="135"/>
    </row>
    <row r="105" spans="1:15" ht="14.25" x14ac:dyDescent="0.2">
      <c r="C105" s="72"/>
      <c r="D105" s="73">
        <v>0</v>
      </c>
      <c r="E105" s="73">
        <v>0</v>
      </c>
      <c r="F105" s="73">
        <v>0</v>
      </c>
      <c r="G105" s="73">
        <v>0</v>
      </c>
      <c r="H105" s="73">
        <v>0</v>
      </c>
      <c r="I105" s="73">
        <v>0</v>
      </c>
      <c r="J105" s="95">
        <f t="shared" si="1"/>
        <v>0</v>
      </c>
      <c r="K105" s="97"/>
      <c r="L105" s="74"/>
      <c r="M105" s="71"/>
      <c r="N105" s="134"/>
      <c r="O105" s="135"/>
    </row>
    <row r="106" spans="1:15" ht="14.25" x14ac:dyDescent="0.2">
      <c r="C106" s="72"/>
      <c r="D106" s="73">
        <v>0</v>
      </c>
      <c r="E106" s="73">
        <v>0</v>
      </c>
      <c r="F106" s="73">
        <v>0</v>
      </c>
      <c r="G106" s="73">
        <v>0</v>
      </c>
      <c r="H106" s="73">
        <v>0</v>
      </c>
      <c r="I106" s="73">
        <v>0</v>
      </c>
      <c r="J106" s="95">
        <f t="shared" si="1"/>
        <v>0</v>
      </c>
      <c r="K106" s="97"/>
      <c r="L106" s="74"/>
      <c r="M106" s="71"/>
      <c r="N106" s="134"/>
      <c r="O106" s="135"/>
    </row>
    <row r="107" spans="1:15" s="53" customFormat="1" ht="14.25" x14ac:dyDescent="0.2">
      <c r="A107" s="59"/>
      <c r="B107" s="89"/>
      <c r="C107" s="72"/>
      <c r="D107" s="73">
        <v>0</v>
      </c>
      <c r="E107" s="73">
        <v>0</v>
      </c>
      <c r="F107" s="73">
        <v>0</v>
      </c>
      <c r="G107" s="73">
        <v>0</v>
      </c>
      <c r="H107" s="73">
        <v>0</v>
      </c>
      <c r="I107" s="73">
        <v>0</v>
      </c>
      <c r="J107" s="95">
        <f t="shared" si="1"/>
        <v>0</v>
      </c>
      <c r="K107" s="97"/>
      <c r="L107" s="74"/>
      <c r="M107" s="71"/>
      <c r="N107" s="134"/>
      <c r="O107" s="135"/>
    </row>
    <row r="108" spans="1:15" ht="14.25" x14ac:dyDescent="0.2">
      <c r="C108" s="72"/>
      <c r="D108" s="73">
        <v>0</v>
      </c>
      <c r="E108" s="73">
        <v>0</v>
      </c>
      <c r="F108" s="73">
        <v>0</v>
      </c>
      <c r="G108" s="73">
        <v>0</v>
      </c>
      <c r="H108" s="73">
        <v>0</v>
      </c>
      <c r="I108" s="73">
        <v>0</v>
      </c>
      <c r="J108" s="95">
        <f t="shared" si="1"/>
        <v>0</v>
      </c>
      <c r="K108" s="97"/>
      <c r="L108" s="74"/>
      <c r="M108" s="71"/>
      <c r="N108" s="134"/>
      <c r="O108" s="135"/>
    </row>
    <row r="109" spans="1:15" ht="14.25" x14ac:dyDescent="0.2">
      <c r="B109" s="92" t="s">
        <v>10</v>
      </c>
      <c r="J109" s="98"/>
      <c r="K109" s="97"/>
      <c r="L109" s="74"/>
      <c r="M109" s="71"/>
      <c r="N109" s="134"/>
      <c r="O109" s="135"/>
    </row>
    <row r="110" spans="1:15" ht="15" thickBot="1" x14ac:dyDescent="0.25">
      <c r="J110" s="98"/>
      <c r="K110" s="97"/>
      <c r="L110" s="74"/>
      <c r="M110" s="71"/>
      <c r="N110" s="134"/>
      <c r="O110" s="135"/>
    </row>
    <row r="111" spans="1:15" ht="15.75" thickBot="1" x14ac:dyDescent="0.25">
      <c r="A111" s="68" t="s">
        <v>22</v>
      </c>
      <c r="B111" s="94"/>
      <c r="C111" s="68"/>
      <c r="D111" s="51"/>
      <c r="E111" s="51"/>
      <c r="F111" s="51"/>
      <c r="G111" s="51"/>
      <c r="H111" s="51"/>
      <c r="I111" s="51"/>
      <c r="J111" s="99"/>
      <c r="K111" s="96"/>
      <c r="L111" s="70">
        <f>(SUM(J112:J116)-MIN(J112:J116))/4</f>
        <v>0</v>
      </c>
      <c r="M111" s="71"/>
      <c r="N111" s="132">
        <f>RANK(L111,'magasugrás sorrend'!$D$3:$D$17)</f>
        <v>5</v>
      </c>
      <c r="O111" s="133" t="s">
        <v>25</v>
      </c>
    </row>
    <row r="112" spans="1:15" ht="14.25" x14ac:dyDescent="0.2">
      <c r="C112" s="72"/>
      <c r="D112" s="73">
        <v>0</v>
      </c>
      <c r="E112" s="73">
        <v>0</v>
      </c>
      <c r="F112" s="73">
        <v>0</v>
      </c>
      <c r="G112" s="73">
        <v>0</v>
      </c>
      <c r="H112" s="73">
        <v>0</v>
      </c>
      <c r="I112" s="73">
        <v>0</v>
      </c>
      <c r="J112" s="95">
        <f t="shared" si="1"/>
        <v>0</v>
      </c>
      <c r="K112" s="97"/>
      <c r="L112" s="74"/>
      <c r="M112" s="71"/>
      <c r="N112" s="134"/>
      <c r="O112" s="135"/>
    </row>
    <row r="113" spans="1:15" ht="14.25" x14ac:dyDescent="0.2">
      <c r="C113" s="72"/>
      <c r="D113" s="73">
        <v>0</v>
      </c>
      <c r="E113" s="73">
        <v>0</v>
      </c>
      <c r="F113" s="73">
        <v>0</v>
      </c>
      <c r="G113" s="73">
        <v>0</v>
      </c>
      <c r="H113" s="73">
        <v>0</v>
      </c>
      <c r="I113" s="73">
        <v>0</v>
      </c>
      <c r="J113" s="95">
        <f t="shared" si="1"/>
        <v>0</v>
      </c>
      <c r="K113" s="97"/>
      <c r="L113" s="74"/>
      <c r="M113" s="71"/>
      <c r="N113" s="134"/>
      <c r="O113" s="135"/>
    </row>
    <row r="114" spans="1:15" ht="14.25" x14ac:dyDescent="0.2">
      <c r="C114" s="72"/>
      <c r="D114" s="73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95">
        <f t="shared" si="1"/>
        <v>0</v>
      </c>
      <c r="K114" s="97"/>
      <c r="L114" s="74"/>
      <c r="M114" s="71"/>
      <c r="N114" s="134"/>
      <c r="O114" s="135"/>
    </row>
    <row r="115" spans="1:15" s="53" customFormat="1" ht="14.25" x14ac:dyDescent="0.2">
      <c r="A115" s="59"/>
      <c r="B115" s="89"/>
      <c r="C115" s="72"/>
      <c r="D115" s="73">
        <v>0</v>
      </c>
      <c r="E115" s="73">
        <v>0</v>
      </c>
      <c r="F115" s="73">
        <v>0</v>
      </c>
      <c r="G115" s="73">
        <v>0</v>
      </c>
      <c r="H115" s="73">
        <v>0</v>
      </c>
      <c r="I115" s="73">
        <v>0</v>
      </c>
      <c r="J115" s="95">
        <f t="shared" si="1"/>
        <v>0</v>
      </c>
      <c r="K115" s="97"/>
      <c r="L115" s="74"/>
      <c r="M115" s="71"/>
      <c r="N115" s="134"/>
      <c r="O115" s="135"/>
    </row>
    <row r="116" spans="1:15" ht="14.25" x14ac:dyDescent="0.2">
      <c r="C116" s="72"/>
      <c r="D116" s="73">
        <v>0</v>
      </c>
      <c r="E116" s="73">
        <v>0</v>
      </c>
      <c r="F116" s="73">
        <v>0</v>
      </c>
      <c r="G116" s="73">
        <v>0</v>
      </c>
      <c r="H116" s="73">
        <v>0</v>
      </c>
      <c r="I116" s="73">
        <v>0</v>
      </c>
      <c r="J116" s="95">
        <f t="shared" si="1"/>
        <v>0</v>
      </c>
      <c r="K116" s="97"/>
      <c r="L116" s="74"/>
      <c r="M116" s="71"/>
      <c r="N116" s="134"/>
      <c r="O116" s="135"/>
    </row>
    <row r="117" spans="1:15" ht="14.25" x14ac:dyDescent="0.2">
      <c r="B117" s="92" t="s">
        <v>10</v>
      </c>
      <c r="J117" s="98"/>
      <c r="K117" s="97"/>
      <c r="L117" s="74"/>
      <c r="M117" s="71"/>
      <c r="N117" s="134"/>
      <c r="O117" s="135"/>
    </row>
    <row r="118" spans="1:15" ht="15" thickBot="1" x14ac:dyDescent="0.25">
      <c r="J118" s="98"/>
      <c r="K118" s="97"/>
      <c r="L118" s="74"/>
      <c r="M118" s="71"/>
      <c r="N118" s="134"/>
      <c r="O118" s="135"/>
    </row>
    <row r="119" spans="1:15" ht="15.75" thickBot="1" x14ac:dyDescent="0.25">
      <c r="A119" s="68" t="s">
        <v>23</v>
      </c>
      <c r="B119" s="94"/>
      <c r="C119" s="51"/>
      <c r="J119" s="98"/>
      <c r="K119" s="96"/>
      <c r="L119" s="70">
        <f>(SUM(J120:J124)-MIN(J120:J124))/4</f>
        <v>0</v>
      </c>
      <c r="M119" s="71"/>
      <c r="N119" s="132">
        <f>RANK(L119,'magasugrás sorrend'!$D$3:$D$17)</f>
        <v>5</v>
      </c>
      <c r="O119" s="133" t="s">
        <v>25</v>
      </c>
    </row>
    <row r="120" spans="1:15" ht="14.25" x14ac:dyDescent="0.2">
      <c r="C120" s="72"/>
      <c r="D120" s="73">
        <v>0</v>
      </c>
      <c r="E120" s="73">
        <v>0</v>
      </c>
      <c r="F120" s="73">
        <v>0</v>
      </c>
      <c r="G120" s="73">
        <v>0</v>
      </c>
      <c r="H120" s="73">
        <v>0</v>
      </c>
      <c r="I120" s="73">
        <v>0</v>
      </c>
      <c r="J120" s="95">
        <f>MAX(D120:I120)</f>
        <v>0</v>
      </c>
      <c r="K120" s="97"/>
      <c r="L120" s="74"/>
      <c r="M120" s="71"/>
      <c r="N120" s="134"/>
      <c r="O120" s="135"/>
    </row>
    <row r="121" spans="1:15" ht="14.25" x14ac:dyDescent="0.2">
      <c r="C121" s="72"/>
      <c r="D121" s="73">
        <v>0</v>
      </c>
      <c r="E121" s="73">
        <v>0</v>
      </c>
      <c r="F121" s="73">
        <v>0</v>
      </c>
      <c r="G121" s="73">
        <v>0</v>
      </c>
      <c r="H121" s="73">
        <v>0</v>
      </c>
      <c r="I121" s="73">
        <v>0</v>
      </c>
      <c r="J121" s="95">
        <f t="shared" si="1"/>
        <v>0</v>
      </c>
      <c r="K121" s="97"/>
      <c r="L121" s="74"/>
      <c r="M121" s="71"/>
      <c r="N121" s="134"/>
      <c r="O121" s="135"/>
    </row>
    <row r="122" spans="1:15" ht="14.25" x14ac:dyDescent="0.2">
      <c r="C122" s="72"/>
      <c r="D122" s="73">
        <v>0</v>
      </c>
      <c r="E122" s="73">
        <v>0</v>
      </c>
      <c r="F122" s="73">
        <v>0</v>
      </c>
      <c r="G122" s="73">
        <v>0</v>
      </c>
      <c r="H122" s="73">
        <v>0</v>
      </c>
      <c r="I122" s="73">
        <v>0</v>
      </c>
      <c r="J122" s="95">
        <f t="shared" si="1"/>
        <v>0</v>
      </c>
      <c r="K122" s="97"/>
      <c r="L122" s="74"/>
      <c r="M122" s="71"/>
      <c r="N122" s="134"/>
      <c r="O122" s="135"/>
    </row>
    <row r="123" spans="1:15" s="53" customFormat="1" ht="14.25" x14ac:dyDescent="0.2">
      <c r="A123" s="59"/>
      <c r="B123" s="89"/>
      <c r="C123" s="72"/>
      <c r="D123" s="73">
        <v>0</v>
      </c>
      <c r="E123" s="73">
        <v>0</v>
      </c>
      <c r="F123" s="73">
        <v>0</v>
      </c>
      <c r="G123" s="73">
        <v>0</v>
      </c>
      <c r="H123" s="73">
        <v>0</v>
      </c>
      <c r="I123" s="73">
        <v>0</v>
      </c>
      <c r="J123" s="95">
        <f t="shared" si="1"/>
        <v>0</v>
      </c>
      <c r="K123" s="97"/>
      <c r="L123" s="74"/>
      <c r="M123" s="71"/>
      <c r="N123" s="134"/>
      <c r="O123" s="135"/>
    </row>
    <row r="124" spans="1:15" ht="14.25" x14ac:dyDescent="0.2">
      <c r="C124" s="72"/>
      <c r="D124" s="73">
        <v>0</v>
      </c>
      <c r="E124" s="73">
        <v>0</v>
      </c>
      <c r="F124" s="73">
        <v>0</v>
      </c>
      <c r="G124" s="73">
        <v>0</v>
      </c>
      <c r="H124" s="73">
        <v>0</v>
      </c>
      <c r="I124" s="73">
        <v>0</v>
      </c>
      <c r="J124" s="95">
        <f t="shared" si="1"/>
        <v>0</v>
      </c>
      <c r="K124" s="97"/>
      <c r="L124" s="74"/>
      <c r="M124" s="71"/>
      <c r="N124" s="134"/>
      <c r="O124" s="135"/>
    </row>
    <row r="125" spans="1:15" ht="14.25" x14ac:dyDescent="0.2">
      <c r="B125" s="92" t="s">
        <v>10</v>
      </c>
      <c r="D125" s="51"/>
      <c r="E125" s="51"/>
      <c r="F125" s="51"/>
      <c r="G125" s="51"/>
      <c r="H125" s="51"/>
      <c r="I125" s="51"/>
      <c r="J125" s="95"/>
      <c r="K125" s="97"/>
      <c r="L125" s="74"/>
      <c r="M125" s="71"/>
      <c r="N125" s="134"/>
      <c r="O125" s="135"/>
    </row>
    <row r="126" spans="1:15" ht="14.25" x14ac:dyDescent="0.2">
      <c r="B126" s="92"/>
      <c r="D126" s="51"/>
      <c r="E126" s="51"/>
      <c r="F126" s="51"/>
      <c r="G126" s="51"/>
      <c r="H126" s="51"/>
      <c r="I126" s="51"/>
      <c r="L126" s="86"/>
      <c r="M126" s="75"/>
      <c r="N126" s="136"/>
      <c r="O126" s="137"/>
    </row>
    <row r="127" spans="1:15" x14ac:dyDescent="0.2">
      <c r="D127" s="51"/>
      <c r="E127" s="51"/>
      <c r="F127" s="51"/>
      <c r="G127" s="51"/>
      <c r="H127" s="51"/>
      <c r="I127" s="51"/>
      <c r="L127" s="86"/>
      <c r="M127" s="75"/>
      <c r="N127" s="137"/>
      <c r="O127" s="137"/>
    </row>
    <row r="128" spans="1:15" x14ac:dyDescent="0.2">
      <c r="D128" s="51"/>
      <c r="E128" s="51"/>
      <c r="F128" s="51"/>
      <c r="G128" s="51"/>
      <c r="H128" s="51"/>
      <c r="I128" s="51"/>
      <c r="L128" s="86"/>
      <c r="M128" s="75"/>
      <c r="N128" s="137"/>
      <c r="O128" s="137"/>
    </row>
    <row r="129" spans="4:15" x14ac:dyDescent="0.2">
      <c r="D129" s="51"/>
      <c r="E129" s="51"/>
      <c r="F129" s="51"/>
      <c r="G129" s="51"/>
      <c r="H129" s="51"/>
      <c r="I129" s="51"/>
      <c r="L129" s="86"/>
      <c r="M129" s="75"/>
      <c r="N129" s="137"/>
      <c r="O129" s="137"/>
    </row>
    <row r="130" spans="4:15" x14ac:dyDescent="0.2">
      <c r="D130" s="51"/>
      <c r="E130" s="51"/>
      <c r="F130" s="51"/>
      <c r="G130" s="51"/>
      <c r="H130" s="51"/>
      <c r="I130" s="51"/>
      <c r="L130" s="86"/>
      <c r="M130" s="75"/>
      <c r="N130" s="137"/>
      <c r="O130" s="137"/>
    </row>
    <row r="131" spans="4:15" x14ac:dyDescent="0.2">
      <c r="D131" s="51"/>
      <c r="E131" s="51"/>
      <c r="F131" s="51"/>
      <c r="G131" s="51"/>
      <c r="H131" s="51"/>
      <c r="I131" s="51"/>
      <c r="L131" s="86"/>
      <c r="M131" s="75"/>
      <c r="N131" s="137"/>
      <c r="O131" s="137"/>
    </row>
    <row r="132" spans="4:15" x14ac:dyDescent="0.2">
      <c r="D132" s="51"/>
      <c r="E132" s="51"/>
      <c r="F132" s="51"/>
      <c r="G132" s="51"/>
      <c r="H132" s="51"/>
      <c r="I132" s="51"/>
      <c r="L132" s="86"/>
      <c r="M132" s="75"/>
      <c r="N132" s="137"/>
      <c r="O132" s="137"/>
    </row>
    <row r="133" spans="4:15" x14ac:dyDescent="0.2">
      <c r="D133" s="51"/>
      <c r="E133" s="51"/>
      <c r="F133" s="51"/>
      <c r="G133" s="51"/>
      <c r="H133" s="51"/>
      <c r="I133" s="51"/>
      <c r="L133" s="86"/>
      <c r="M133" s="75"/>
      <c r="N133" s="137"/>
      <c r="O133" s="137"/>
    </row>
    <row r="134" spans="4:15" x14ac:dyDescent="0.2">
      <c r="D134" s="51"/>
      <c r="E134" s="51"/>
      <c r="F134" s="51"/>
      <c r="G134" s="51"/>
      <c r="H134" s="51"/>
      <c r="I134" s="51"/>
      <c r="L134" s="86"/>
      <c r="M134" s="75"/>
      <c r="N134" s="137"/>
      <c r="O134" s="137"/>
    </row>
    <row r="135" spans="4:15" x14ac:dyDescent="0.2">
      <c r="D135" s="51"/>
      <c r="E135" s="51"/>
      <c r="F135" s="51"/>
      <c r="G135" s="51"/>
      <c r="H135" s="51"/>
      <c r="I135" s="51"/>
      <c r="L135" s="86"/>
      <c r="M135" s="75"/>
      <c r="N135" s="137"/>
      <c r="O135" s="137"/>
    </row>
    <row r="136" spans="4:15" x14ac:dyDescent="0.2">
      <c r="D136" s="51"/>
      <c r="E136" s="51"/>
      <c r="F136" s="51"/>
      <c r="G136" s="51"/>
      <c r="H136" s="51"/>
      <c r="I136" s="51"/>
      <c r="L136" s="86"/>
      <c r="M136" s="75"/>
      <c r="N136" s="137"/>
      <c r="O136" s="137"/>
    </row>
    <row r="137" spans="4:15" x14ac:dyDescent="0.2">
      <c r="D137" s="51"/>
      <c r="E137" s="51"/>
      <c r="F137" s="51"/>
      <c r="G137" s="51"/>
      <c r="H137" s="51"/>
      <c r="I137" s="51"/>
      <c r="L137" s="86"/>
      <c r="M137" s="75"/>
      <c r="N137" s="137"/>
      <c r="O137" s="137"/>
    </row>
    <row r="138" spans="4:15" x14ac:dyDescent="0.2">
      <c r="D138" s="51"/>
      <c r="E138" s="51"/>
      <c r="F138" s="51"/>
      <c r="G138" s="51"/>
      <c r="H138" s="51"/>
      <c r="I138" s="51"/>
      <c r="L138" s="86"/>
      <c r="M138" s="75"/>
      <c r="N138" s="137"/>
      <c r="O138" s="137"/>
    </row>
    <row r="139" spans="4:15" x14ac:dyDescent="0.2">
      <c r="D139" s="51"/>
      <c r="E139" s="51"/>
      <c r="F139" s="51"/>
      <c r="G139" s="51"/>
      <c r="H139" s="51"/>
      <c r="I139" s="51"/>
      <c r="L139" s="86"/>
      <c r="M139" s="75"/>
      <c r="N139" s="137"/>
      <c r="O139" s="137"/>
    </row>
    <row r="140" spans="4:15" x14ac:dyDescent="0.2">
      <c r="D140" s="51"/>
      <c r="E140" s="51"/>
      <c r="F140" s="51"/>
      <c r="G140" s="51"/>
      <c r="H140" s="51"/>
      <c r="I140" s="51"/>
      <c r="L140" s="86"/>
      <c r="M140" s="75"/>
      <c r="N140" s="137"/>
      <c r="O140" s="137"/>
    </row>
    <row r="141" spans="4:15" x14ac:dyDescent="0.2">
      <c r="D141" s="51"/>
      <c r="E141" s="51"/>
      <c r="F141" s="51"/>
      <c r="G141" s="51"/>
      <c r="H141" s="51"/>
      <c r="I141" s="51"/>
      <c r="L141" s="86"/>
      <c r="M141" s="75"/>
      <c r="N141" s="137"/>
      <c r="O141" s="137"/>
    </row>
    <row r="142" spans="4:15" x14ac:dyDescent="0.2">
      <c r="D142" s="51"/>
      <c r="E142" s="51"/>
      <c r="F142" s="51"/>
      <c r="G142" s="51"/>
      <c r="H142" s="51"/>
      <c r="I142" s="51"/>
      <c r="M142" s="75"/>
      <c r="N142" s="137"/>
      <c r="O142" s="137"/>
    </row>
    <row r="143" spans="4:15" x14ac:dyDescent="0.2">
      <c r="D143" s="51"/>
      <c r="E143" s="51"/>
      <c r="F143" s="51"/>
      <c r="G143" s="51"/>
      <c r="H143" s="51"/>
      <c r="I143" s="51"/>
      <c r="M143" s="75"/>
      <c r="N143" s="137"/>
      <c r="O143" s="137"/>
    </row>
    <row r="144" spans="4:15" x14ac:dyDescent="0.2">
      <c r="D144" s="51"/>
      <c r="E144" s="51"/>
      <c r="F144" s="51"/>
      <c r="G144" s="51"/>
      <c r="H144" s="51"/>
      <c r="I144" s="51"/>
      <c r="M144" s="75"/>
      <c r="N144" s="137"/>
      <c r="O144" s="137"/>
    </row>
    <row r="145" spans="4:15" x14ac:dyDescent="0.2">
      <c r="D145" s="51"/>
      <c r="E145" s="51"/>
      <c r="F145" s="51"/>
      <c r="G145" s="51"/>
      <c r="H145" s="51"/>
      <c r="I145" s="51"/>
      <c r="M145" s="75"/>
      <c r="N145" s="137"/>
      <c r="O145" s="137"/>
    </row>
    <row r="146" spans="4:15" x14ac:dyDescent="0.2">
      <c r="D146" s="51"/>
      <c r="E146" s="51"/>
      <c r="F146" s="51"/>
      <c r="G146" s="51"/>
      <c r="H146" s="51"/>
      <c r="I146" s="51"/>
      <c r="M146" s="75"/>
      <c r="N146" s="137"/>
      <c r="O146" s="137"/>
    </row>
    <row r="147" spans="4:15" x14ac:dyDescent="0.2">
      <c r="D147" s="51"/>
      <c r="E147" s="51"/>
      <c r="F147" s="51"/>
      <c r="G147" s="51"/>
      <c r="H147" s="51"/>
      <c r="I147" s="51"/>
      <c r="M147" s="75"/>
      <c r="N147" s="137"/>
      <c r="O147" s="137"/>
    </row>
    <row r="148" spans="4:15" x14ac:dyDescent="0.2">
      <c r="D148" s="51"/>
      <c r="E148" s="51"/>
      <c r="F148" s="51"/>
      <c r="G148" s="51"/>
      <c r="H148" s="51"/>
      <c r="I148" s="51"/>
      <c r="M148" s="75"/>
      <c r="N148" s="137"/>
      <c r="O148" s="137"/>
    </row>
    <row r="149" spans="4:15" x14ac:dyDescent="0.2">
      <c r="D149" s="51"/>
      <c r="E149" s="51"/>
      <c r="F149" s="51"/>
      <c r="G149" s="51"/>
      <c r="H149" s="51"/>
      <c r="I149" s="51"/>
      <c r="M149" s="75"/>
      <c r="N149" s="137"/>
      <c r="O149" s="137"/>
    </row>
    <row r="150" spans="4:15" x14ac:dyDescent="0.2">
      <c r="D150" s="51"/>
      <c r="E150" s="51"/>
      <c r="F150" s="51"/>
      <c r="G150" s="51"/>
      <c r="H150" s="51"/>
      <c r="I150" s="51"/>
      <c r="M150" s="75"/>
      <c r="N150" s="137"/>
      <c r="O150" s="137"/>
    </row>
    <row r="151" spans="4:15" x14ac:dyDescent="0.2">
      <c r="D151" s="51"/>
      <c r="E151" s="51"/>
      <c r="F151" s="51"/>
      <c r="G151" s="51"/>
      <c r="H151" s="51"/>
      <c r="I151" s="51"/>
      <c r="M151" s="75"/>
      <c r="N151" s="137"/>
      <c r="O151" s="137"/>
    </row>
    <row r="152" spans="4:15" x14ac:dyDescent="0.2">
      <c r="D152" s="51"/>
      <c r="E152" s="51"/>
      <c r="F152" s="51"/>
      <c r="G152" s="51"/>
      <c r="H152" s="51"/>
      <c r="I152" s="51"/>
      <c r="M152" s="75"/>
      <c r="N152" s="137"/>
      <c r="O152" s="137"/>
    </row>
    <row r="153" spans="4:15" x14ac:dyDescent="0.2">
      <c r="D153" s="51"/>
      <c r="E153" s="51"/>
      <c r="F153" s="51"/>
      <c r="G153" s="51"/>
      <c r="H153" s="51"/>
      <c r="I153" s="51"/>
      <c r="M153" s="75"/>
      <c r="N153" s="137"/>
      <c r="O153" s="137"/>
    </row>
    <row r="154" spans="4:15" x14ac:dyDescent="0.2">
      <c r="D154" s="51"/>
      <c r="E154" s="51"/>
      <c r="F154" s="51"/>
      <c r="G154" s="51"/>
      <c r="H154" s="51"/>
      <c r="I154" s="51"/>
      <c r="M154" s="75"/>
      <c r="N154" s="137"/>
      <c r="O154" s="137"/>
    </row>
    <row r="155" spans="4:15" x14ac:dyDescent="0.2">
      <c r="D155" s="51"/>
      <c r="E155" s="51"/>
      <c r="F155" s="51"/>
      <c r="G155" s="51"/>
      <c r="H155" s="51"/>
      <c r="I155" s="51"/>
      <c r="M155" s="75"/>
      <c r="N155" s="137"/>
      <c r="O155" s="137"/>
    </row>
    <row r="156" spans="4:15" x14ac:dyDescent="0.2">
      <c r="D156" s="51"/>
      <c r="E156" s="51"/>
      <c r="F156" s="51"/>
      <c r="G156" s="51"/>
      <c r="H156" s="51"/>
      <c r="I156" s="51"/>
      <c r="M156" s="75"/>
      <c r="N156" s="137"/>
      <c r="O156" s="137"/>
    </row>
    <row r="157" spans="4:15" x14ac:dyDescent="0.2">
      <c r="D157" s="51"/>
      <c r="E157" s="51"/>
      <c r="F157" s="51"/>
      <c r="G157" s="51"/>
      <c r="H157" s="51"/>
      <c r="I157" s="51"/>
      <c r="M157" s="75"/>
      <c r="N157" s="137"/>
      <c r="O157" s="137"/>
    </row>
    <row r="158" spans="4:15" x14ac:dyDescent="0.2">
      <c r="D158" s="51"/>
      <c r="E158" s="51"/>
      <c r="F158" s="51"/>
      <c r="G158" s="51"/>
      <c r="H158" s="51"/>
      <c r="I158" s="51"/>
      <c r="M158" s="75"/>
      <c r="N158" s="137"/>
      <c r="O158" s="137"/>
    </row>
    <row r="159" spans="4:15" x14ac:dyDescent="0.2">
      <c r="D159" s="51"/>
      <c r="E159" s="51"/>
      <c r="F159" s="51"/>
      <c r="G159" s="51"/>
      <c r="H159" s="51"/>
      <c r="I159" s="51"/>
      <c r="M159" s="75"/>
      <c r="N159" s="137"/>
      <c r="O159" s="137"/>
    </row>
    <row r="160" spans="4:15" x14ac:dyDescent="0.2">
      <c r="D160" s="51"/>
      <c r="E160" s="51"/>
      <c r="F160" s="51"/>
      <c r="G160" s="51"/>
      <c r="H160" s="51"/>
      <c r="I160" s="51"/>
      <c r="M160" s="75"/>
      <c r="N160" s="137"/>
      <c r="O160" s="137"/>
    </row>
    <row r="161" spans="4:15" x14ac:dyDescent="0.2">
      <c r="D161" s="51"/>
      <c r="E161" s="51"/>
      <c r="F161" s="51"/>
      <c r="G161" s="51"/>
      <c r="H161" s="51"/>
      <c r="I161" s="51"/>
      <c r="M161" s="75"/>
      <c r="N161" s="137"/>
      <c r="O161" s="137"/>
    </row>
    <row r="162" spans="4:15" x14ac:dyDescent="0.2">
      <c r="D162" s="51"/>
      <c r="E162" s="51"/>
      <c r="F162" s="51"/>
      <c r="G162" s="51"/>
      <c r="H162" s="51"/>
      <c r="I162" s="51"/>
      <c r="M162" s="75"/>
      <c r="N162" s="137"/>
      <c r="O162" s="137"/>
    </row>
    <row r="163" spans="4:15" x14ac:dyDescent="0.2">
      <c r="D163" s="51"/>
      <c r="E163" s="51"/>
      <c r="F163" s="51"/>
      <c r="G163" s="51"/>
      <c r="H163" s="51"/>
      <c r="I163" s="51"/>
      <c r="M163" s="75"/>
      <c r="N163" s="137"/>
      <c r="O163" s="137"/>
    </row>
    <row r="164" spans="4:15" x14ac:dyDescent="0.2">
      <c r="D164" s="51"/>
      <c r="E164" s="51"/>
      <c r="F164" s="51"/>
      <c r="G164" s="51"/>
      <c r="H164" s="51"/>
      <c r="I164" s="51"/>
      <c r="M164" s="75"/>
      <c r="N164" s="137"/>
      <c r="O164" s="137"/>
    </row>
    <row r="165" spans="4:15" x14ac:dyDescent="0.2">
      <c r="D165" s="51"/>
      <c r="E165" s="51"/>
      <c r="F165" s="51"/>
      <c r="G165" s="51"/>
      <c r="H165" s="51"/>
      <c r="I165" s="51"/>
      <c r="M165" s="75"/>
      <c r="N165" s="137"/>
      <c r="O165" s="137"/>
    </row>
    <row r="166" spans="4:15" x14ac:dyDescent="0.2">
      <c r="D166" s="51"/>
      <c r="E166" s="51"/>
      <c r="F166" s="51"/>
      <c r="G166" s="51"/>
      <c r="H166" s="51"/>
      <c r="I166" s="51"/>
      <c r="M166" s="75"/>
      <c r="N166" s="137"/>
      <c r="O166" s="137"/>
    </row>
    <row r="167" spans="4:15" x14ac:dyDescent="0.2">
      <c r="D167" s="51"/>
      <c r="E167" s="51"/>
      <c r="F167" s="51"/>
      <c r="G167" s="51"/>
      <c r="H167" s="51"/>
      <c r="I167" s="51"/>
      <c r="M167" s="75"/>
      <c r="N167" s="137"/>
      <c r="O167" s="137"/>
    </row>
    <row r="168" spans="4:15" x14ac:dyDescent="0.2">
      <c r="D168" s="51"/>
      <c r="E168" s="51"/>
      <c r="F168" s="51"/>
      <c r="G168" s="51"/>
      <c r="H168" s="51"/>
      <c r="I168" s="51"/>
      <c r="M168" s="75"/>
      <c r="N168" s="137"/>
      <c r="O168" s="137"/>
    </row>
    <row r="169" spans="4:15" x14ac:dyDescent="0.2">
      <c r="D169" s="51"/>
      <c r="E169" s="51"/>
      <c r="F169" s="51"/>
      <c r="G169" s="51"/>
      <c r="H169" s="51"/>
      <c r="I169" s="51"/>
      <c r="M169" s="75"/>
      <c r="N169" s="137"/>
      <c r="O169" s="137"/>
    </row>
    <row r="170" spans="4:15" x14ac:dyDescent="0.2">
      <c r="D170" s="51"/>
      <c r="E170" s="51"/>
      <c r="F170" s="51"/>
      <c r="G170" s="51"/>
      <c r="H170" s="51"/>
      <c r="I170" s="51"/>
      <c r="M170" s="75"/>
      <c r="N170" s="137"/>
      <c r="O170" s="137"/>
    </row>
    <row r="171" spans="4:15" x14ac:dyDescent="0.2">
      <c r="D171" s="51"/>
      <c r="E171" s="51"/>
      <c r="F171" s="51"/>
      <c r="G171" s="51"/>
      <c r="H171" s="51"/>
      <c r="I171" s="51"/>
      <c r="M171" s="75"/>
      <c r="N171" s="137"/>
      <c r="O171" s="137"/>
    </row>
    <row r="172" spans="4:15" x14ac:dyDescent="0.2">
      <c r="D172" s="51"/>
      <c r="E172" s="51"/>
      <c r="F172" s="51"/>
      <c r="G172" s="51"/>
      <c r="H172" s="51"/>
      <c r="I172" s="51"/>
      <c r="M172" s="75"/>
      <c r="N172" s="137"/>
      <c r="O172" s="137"/>
    </row>
    <row r="173" spans="4:15" x14ac:dyDescent="0.2">
      <c r="D173" s="51"/>
      <c r="E173" s="51"/>
      <c r="F173" s="51"/>
      <c r="G173" s="51"/>
      <c r="H173" s="51"/>
      <c r="I173" s="51"/>
      <c r="M173" s="75"/>
      <c r="N173" s="137"/>
      <c r="O173" s="137"/>
    </row>
    <row r="174" spans="4:15" x14ac:dyDescent="0.2">
      <c r="D174" s="51"/>
      <c r="E174" s="51"/>
      <c r="F174" s="51"/>
      <c r="G174" s="51"/>
      <c r="H174" s="51"/>
      <c r="I174" s="51"/>
      <c r="M174" s="75"/>
      <c r="N174" s="137"/>
      <c r="O174" s="137"/>
    </row>
    <row r="175" spans="4:15" x14ac:dyDescent="0.2">
      <c r="D175" s="51"/>
      <c r="E175" s="51"/>
      <c r="F175" s="51"/>
      <c r="G175" s="51"/>
      <c r="H175" s="51"/>
      <c r="I175" s="51"/>
      <c r="M175" s="75"/>
      <c r="N175" s="137"/>
      <c r="O175" s="137"/>
    </row>
    <row r="176" spans="4:15" x14ac:dyDescent="0.2">
      <c r="D176" s="51"/>
      <c r="E176" s="51"/>
      <c r="F176" s="51"/>
      <c r="G176" s="51"/>
      <c r="H176" s="51"/>
      <c r="I176" s="51"/>
      <c r="M176" s="75"/>
      <c r="N176" s="137"/>
      <c r="O176" s="137"/>
    </row>
    <row r="177" spans="4:15" x14ac:dyDescent="0.2">
      <c r="D177" s="51"/>
      <c r="E177" s="51"/>
      <c r="F177" s="51"/>
      <c r="G177" s="51"/>
      <c r="H177" s="51"/>
      <c r="I177" s="51"/>
      <c r="M177" s="75"/>
      <c r="N177" s="137"/>
      <c r="O177" s="137"/>
    </row>
    <row r="178" spans="4:15" x14ac:dyDescent="0.2">
      <c r="D178" s="51"/>
      <c r="E178" s="51"/>
      <c r="F178" s="51"/>
      <c r="G178" s="51"/>
      <c r="H178" s="51"/>
      <c r="I178" s="51"/>
      <c r="M178" s="75"/>
      <c r="N178" s="137"/>
      <c r="O178" s="137"/>
    </row>
    <row r="179" spans="4:15" x14ac:dyDescent="0.2">
      <c r="D179" s="51"/>
      <c r="E179" s="51"/>
      <c r="F179" s="51"/>
      <c r="G179" s="51"/>
      <c r="H179" s="51"/>
      <c r="I179" s="51"/>
      <c r="M179" s="75"/>
      <c r="N179" s="137"/>
      <c r="O179" s="137"/>
    </row>
    <row r="180" spans="4:15" x14ac:dyDescent="0.2">
      <c r="D180" s="51"/>
      <c r="E180" s="51"/>
      <c r="F180" s="51"/>
      <c r="G180" s="51"/>
      <c r="H180" s="51"/>
      <c r="I180" s="51"/>
      <c r="M180" s="75"/>
      <c r="N180" s="137"/>
      <c r="O180" s="137"/>
    </row>
    <row r="181" spans="4:15" x14ac:dyDescent="0.2">
      <c r="D181" s="51"/>
      <c r="E181" s="51"/>
      <c r="F181" s="51"/>
      <c r="G181" s="51"/>
      <c r="H181" s="51"/>
      <c r="I181" s="51"/>
      <c r="M181" s="75"/>
      <c r="N181" s="137"/>
      <c r="O181" s="137"/>
    </row>
    <row r="182" spans="4:15" x14ac:dyDescent="0.2">
      <c r="D182" s="51"/>
      <c r="E182" s="51"/>
      <c r="F182" s="51"/>
      <c r="G182" s="51"/>
      <c r="H182" s="51"/>
      <c r="I182" s="51"/>
      <c r="M182" s="75"/>
      <c r="N182" s="137"/>
      <c r="O182" s="137"/>
    </row>
    <row r="183" spans="4:15" x14ac:dyDescent="0.2">
      <c r="D183" s="51"/>
      <c r="E183" s="51"/>
      <c r="F183" s="51"/>
      <c r="G183" s="51"/>
      <c r="H183" s="51"/>
      <c r="I183" s="51"/>
      <c r="M183" s="75"/>
      <c r="N183" s="137"/>
      <c r="O183" s="137"/>
    </row>
    <row r="184" spans="4:15" x14ac:dyDescent="0.2">
      <c r="D184" s="51"/>
      <c r="E184" s="51"/>
      <c r="F184" s="51"/>
      <c r="G184" s="51"/>
      <c r="H184" s="51"/>
      <c r="I184" s="51"/>
      <c r="M184" s="75"/>
      <c r="N184" s="137"/>
      <c r="O184" s="137"/>
    </row>
    <row r="185" spans="4:15" x14ac:dyDescent="0.2">
      <c r="D185" s="51"/>
      <c r="E185" s="51"/>
      <c r="F185" s="51"/>
      <c r="G185" s="51"/>
      <c r="H185" s="51"/>
      <c r="I185" s="51"/>
      <c r="M185" s="75"/>
      <c r="N185" s="137"/>
      <c r="O185" s="137"/>
    </row>
    <row r="186" spans="4:15" x14ac:dyDescent="0.2">
      <c r="D186" s="51"/>
      <c r="E186" s="51"/>
      <c r="F186" s="51"/>
      <c r="G186" s="51"/>
      <c r="H186" s="51"/>
      <c r="I186" s="51"/>
      <c r="M186" s="75"/>
      <c r="N186" s="137"/>
      <c r="O186" s="137"/>
    </row>
    <row r="187" spans="4:15" x14ac:dyDescent="0.2">
      <c r="D187" s="51"/>
      <c r="E187" s="51"/>
      <c r="F187" s="51"/>
      <c r="G187" s="51"/>
      <c r="H187" s="51"/>
      <c r="I187" s="51"/>
      <c r="M187" s="75"/>
      <c r="N187" s="137"/>
      <c r="O187" s="137"/>
    </row>
    <row r="188" spans="4:15" x14ac:dyDescent="0.2">
      <c r="D188" s="51"/>
      <c r="E188" s="51"/>
      <c r="F188" s="51"/>
      <c r="G188" s="51"/>
      <c r="H188" s="51"/>
      <c r="I188" s="51"/>
      <c r="M188" s="75"/>
      <c r="N188" s="137"/>
      <c r="O188" s="137"/>
    </row>
    <row r="189" spans="4:15" x14ac:dyDescent="0.2">
      <c r="D189" s="51"/>
      <c r="E189" s="51"/>
      <c r="F189" s="51"/>
      <c r="G189" s="51"/>
      <c r="H189" s="51"/>
      <c r="I189" s="51"/>
      <c r="M189" s="75"/>
      <c r="N189" s="137"/>
      <c r="O189" s="137"/>
    </row>
    <row r="190" spans="4:15" x14ac:dyDescent="0.2">
      <c r="D190" s="51"/>
      <c r="E190" s="51"/>
      <c r="F190" s="51"/>
      <c r="G190" s="51"/>
      <c r="H190" s="51"/>
      <c r="I190" s="51"/>
      <c r="M190" s="75"/>
      <c r="N190" s="137"/>
      <c r="O190" s="137"/>
    </row>
    <row r="191" spans="4:15" x14ac:dyDescent="0.2">
      <c r="D191" s="51"/>
      <c r="E191" s="51"/>
      <c r="F191" s="51"/>
      <c r="G191" s="51"/>
      <c r="H191" s="51"/>
      <c r="I191" s="51"/>
      <c r="M191" s="75"/>
      <c r="N191" s="137"/>
      <c r="O191" s="137"/>
    </row>
    <row r="192" spans="4:15" x14ac:dyDescent="0.2">
      <c r="D192" s="51"/>
      <c r="E192" s="51"/>
      <c r="F192" s="51"/>
      <c r="G192" s="51"/>
      <c r="H192" s="51"/>
      <c r="I192" s="51"/>
      <c r="M192" s="75"/>
      <c r="N192" s="137"/>
      <c r="O192" s="137"/>
    </row>
    <row r="193" spans="4:15" x14ac:dyDescent="0.2">
      <c r="D193" s="51"/>
      <c r="E193" s="51"/>
      <c r="F193" s="51"/>
      <c r="G193" s="51"/>
      <c r="H193" s="51"/>
      <c r="I193" s="51"/>
      <c r="M193" s="75"/>
      <c r="N193" s="137"/>
      <c r="O193" s="137"/>
    </row>
    <row r="194" spans="4:15" x14ac:dyDescent="0.2">
      <c r="D194" s="51"/>
      <c r="E194" s="51"/>
      <c r="F194" s="51"/>
      <c r="G194" s="51"/>
      <c r="H194" s="51"/>
      <c r="I194" s="51"/>
      <c r="M194" s="75"/>
      <c r="N194" s="137"/>
      <c r="O194" s="137"/>
    </row>
    <row r="195" spans="4:15" x14ac:dyDescent="0.2">
      <c r="D195" s="51"/>
      <c r="E195" s="51"/>
      <c r="F195" s="51"/>
      <c r="G195" s="51"/>
      <c r="H195" s="51"/>
      <c r="I195" s="51"/>
      <c r="M195" s="75"/>
      <c r="N195" s="137"/>
      <c r="O195" s="137"/>
    </row>
    <row r="196" spans="4:15" x14ac:dyDescent="0.2">
      <c r="D196" s="51"/>
      <c r="E196" s="51"/>
      <c r="F196" s="51"/>
      <c r="G196" s="51"/>
      <c r="H196" s="51"/>
      <c r="I196" s="51"/>
      <c r="M196" s="75"/>
      <c r="N196" s="137"/>
      <c r="O196" s="137"/>
    </row>
    <row r="197" spans="4:15" x14ac:dyDescent="0.2">
      <c r="D197" s="51"/>
      <c r="E197" s="51"/>
      <c r="F197" s="51"/>
      <c r="G197" s="51"/>
      <c r="H197" s="51"/>
      <c r="I197" s="51"/>
      <c r="M197" s="75"/>
      <c r="N197" s="137"/>
      <c r="O197" s="137"/>
    </row>
    <row r="198" spans="4:15" x14ac:dyDescent="0.2">
      <c r="D198" s="51"/>
      <c r="E198" s="51"/>
      <c r="F198" s="51"/>
      <c r="G198" s="51"/>
      <c r="H198" s="51"/>
      <c r="I198" s="51"/>
      <c r="M198" s="75"/>
      <c r="N198" s="137"/>
      <c r="O198" s="137"/>
    </row>
    <row r="199" spans="4:15" x14ac:dyDescent="0.2">
      <c r="D199" s="51"/>
      <c r="E199" s="51"/>
      <c r="F199" s="51"/>
      <c r="G199" s="51"/>
      <c r="H199" s="51"/>
      <c r="I199" s="51"/>
      <c r="M199" s="75"/>
      <c r="N199" s="137"/>
      <c r="O199" s="137"/>
    </row>
    <row r="200" spans="4:15" x14ac:dyDescent="0.2">
      <c r="D200" s="51"/>
      <c r="E200" s="51"/>
      <c r="F200" s="51"/>
      <c r="G200" s="51"/>
      <c r="H200" s="51"/>
      <c r="I200" s="51"/>
      <c r="M200" s="75"/>
      <c r="N200" s="137"/>
      <c r="O200" s="137"/>
    </row>
    <row r="201" spans="4:15" x14ac:dyDescent="0.2">
      <c r="D201" s="51"/>
      <c r="E201" s="51"/>
      <c r="F201" s="51"/>
      <c r="G201" s="51"/>
      <c r="H201" s="51"/>
      <c r="I201" s="51"/>
      <c r="M201" s="75"/>
      <c r="N201" s="137"/>
      <c r="O201" s="137"/>
    </row>
    <row r="202" spans="4:15" x14ac:dyDescent="0.2">
      <c r="D202" s="51"/>
      <c r="E202" s="51"/>
      <c r="F202" s="51"/>
      <c r="G202" s="51"/>
      <c r="H202" s="51"/>
      <c r="I202" s="51"/>
      <c r="M202" s="75"/>
      <c r="N202" s="137"/>
      <c r="O202" s="137"/>
    </row>
    <row r="203" spans="4:15" x14ac:dyDescent="0.2">
      <c r="D203" s="51"/>
      <c r="E203" s="51"/>
      <c r="F203" s="51"/>
      <c r="G203" s="51"/>
      <c r="H203" s="51"/>
      <c r="I203" s="51"/>
      <c r="M203" s="75"/>
      <c r="N203" s="137"/>
      <c r="O203" s="137"/>
    </row>
    <row r="204" spans="4:15" x14ac:dyDescent="0.2">
      <c r="D204" s="51"/>
      <c r="E204" s="51"/>
      <c r="F204" s="51"/>
      <c r="G204" s="51"/>
      <c r="H204" s="51"/>
      <c r="I204" s="51"/>
      <c r="M204" s="75"/>
      <c r="N204" s="137"/>
      <c r="O204" s="137"/>
    </row>
    <row r="205" spans="4:15" x14ac:dyDescent="0.2">
      <c r="D205" s="51"/>
      <c r="E205" s="51"/>
      <c r="F205" s="51"/>
      <c r="G205" s="51"/>
      <c r="H205" s="51"/>
      <c r="I205" s="51"/>
      <c r="M205" s="75"/>
      <c r="N205" s="137"/>
      <c r="O205" s="137"/>
    </row>
    <row r="206" spans="4:15" x14ac:dyDescent="0.2">
      <c r="D206" s="51"/>
      <c r="E206" s="51"/>
      <c r="F206" s="51"/>
      <c r="G206" s="51"/>
      <c r="H206" s="51"/>
      <c r="I206" s="51"/>
      <c r="M206" s="75"/>
      <c r="N206" s="137"/>
      <c r="O206" s="137"/>
    </row>
    <row r="207" spans="4:15" x14ac:dyDescent="0.2">
      <c r="D207" s="51"/>
      <c r="E207" s="51"/>
      <c r="F207" s="51"/>
      <c r="G207" s="51"/>
      <c r="H207" s="51"/>
      <c r="I207" s="51"/>
      <c r="M207" s="75"/>
      <c r="N207" s="137"/>
      <c r="O207" s="137"/>
    </row>
    <row r="208" spans="4:15" x14ac:dyDescent="0.2">
      <c r="D208" s="51"/>
      <c r="E208" s="51"/>
      <c r="F208" s="51"/>
      <c r="G208" s="51"/>
      <c r="H208" s="51"/>
      <c r="I208" s="51"/>
      <c r="M208" s="75"/>
      <c r="N208" s="137"/>
      <c r="O208" s="137"/>
    </row>
    <row r="209" spans="4:15" x14ac:dyDescent="0.2">
      <c r="D209" s="51"/>
      <c r="E209" s="51"/>
      <c r="F209" s="51"/>
      <c r="G209" s="51"/>
      <c r="H209" s="51"/>
      <c r="I209" s="51"/>
      <c r="M209" s="75"/>
      <c r="N209" s="137"/>
      <c r="O209" s="137"/>
    </row>
    <row r="210" spans="4:15" x14ac:dyDescent="0.2">
      <c r="D210" s="51"/>
      <c r="E210" s="51"/>
      <c r="F210" s="51"/>
      <c r="G210" s="51"/>
      <c r="H210" s="51"/>
      <c r="I210" s="51"/>
      <c r="M210" s="75"/>
      <c r="N210" s="137"/>
      <c r="O210" s="137"/>
    </row>
    <row r="211" spans="4:15" x14ac:dyDescent="0.2">
      <c r="D211" s="51"/>
      <c r="E211" s="51"/>
      <c r="F211" s="51"/>
      <c r="G211" s="51"/>
      <c r="H211" s="51"/>
      <c r="I211" s="51"/>
      <c r="M211" s="75"/>
      <c r="N211" s="137"/>
      <c r="O211" s="137"/>
    </row>
    <row r="212" spans="4:15" x14ac:dyDescent="0.2">
      <c r="D212" s="51"/>
      <c r="E212" s="51"/>
      <c r="F212" s="51"/>
      <c r="G212" s="51"/>
      <c r="H212" s="51"/>
      <c r="I212" s="51"/>
      <c r="M212" s="75"/>
      <c r="N212" s="137"/>
      <c r="O212" s="137"/>
    </row>
    <row r="213" spans="4:15" x14ac:dyDescent="0.2">
      <c r="D213" s="51"/>
      <c r="E213" s="51"/>
      <c r="F213" s="51"/>
      <c r="G213" s="51"/>
      <c r="H213" s="51"/>
      <c r="I213" s="51"/>
      <c r="M213" s="75"/>
      <c r="N213" s="137"/>
      <c r="O213" s="137"/>
    </row>
    <row r="214" spans="4:15" x14ac:dyDescent="0.2">
      <c r="D214" s="51"/>
      <c r="E214" s="51"/>
      <c r="F214" s="51"/>
      <c r="G214" s="51"/>
      <c r="H214" s="51"/>
      <c r="I214" s="51"/>
      <c r="M214" s="75"/>
      <c r="N214" s="137"/>
      <c r="O214" s="137"/>
    </row>
    <row r="215" spans="4:15" x14ac:dyDescent="0.2">
      <c r="D215" s="51"/>
      <c r="E215" s="51"/>
      <c r="F215" s="51"/>
      <c r="G215" s="51"/>
      <c r="H215" s="51"/>
      <c r="I215" s="51"/>
      <c r="M215" s="75"/>
      <c r="N215" s="137"/>
      <c r="O215" s="137"/>
    </row>
    <row r="216" spans="4:15" x14ac:dyDescent="0.2">
      <c r="D216" s="51"/>
      <c r="E216" s="51"/>
      <c r="F216" s="51"/>
      <c r="G216" s="51"/>
      <c r="H216" s="51"/>
      <c r="I216" s="51"/>
      <c r="M216" s="75"/>
      <c r="N216" s="137"/>
      <c r="O216" s="137"/>
    </row>
    <row r="217" spans="4:15" x14ac:dyDescent="0.2">
      <c r="D217" s="51"/>
      <c r="E217" s="51"/>
      <c r="F217" s="51"/>
      <c r="G217" s="51"/>
      <c r="H217" s="51"/>
      <c r="I217" s="51"/>
      <c r="M217" s="75"/>
      <c r="N217" s="137"/>
      <c r="O217" s="137"/>
    </row>
    <row r="218" spans="4:15" x14ac:dyDescent="0.2">
      <c r="D218" s="51"/>
      <c r="E218" s="51"/>
      <c r="F218" s="51"/>
      <c r="G218" s="51"/>
      <c r="H218" s="51"/>
      <c r="I218" s="51"/>
      <c r="M218" s="75"/>
      <c r="N218" s="137"/>
      <c r="O218" s="137"/>
    </row>
    <row r="219" spans="4:15" x14ac:dyDescent="0.2">
      <c r="D219" s="51"/>
      <c r="E219" s="51"/>
      <c r="F219" s="51"/>
      <c r="G219" s="51"/>
      <c r="H219" s="51"/>
      <c r="I219" s="51"/>
      <c r="M219" s="75"/>
      <c r="N219" s="137"/>
      <c r="O219" s="137"/>
    </row>
    <row r="220" spans="4:15" x14ac:dyDescent="0.2">
      <c r="D220" s="51"/>
      <c r="E220" s="51"/>
      <c r="F220" s="51"/>
      <c r="G220" s="51"/>
      <c r="H220" s="51"/>
      <c r="I220" s="51"/>
      <c r="M220" s="75"/>
      <c r="N220" s="137"/>
      <c r="O220" s="137"/>
    </row>
    <row r="221" spans="4:15" x14ac:dyDescent="0.2">
      <c r="D221" s="51"/>
      <c r="E221" s="51"/>
      <c r="F221" s="51"/>
      <c r="G221" s="51"/>
      <c r="H221" s="51"/>
      <c r="I221" s="51"/>
      <c r="M221" s="75"/>
      <c r="N221" s="137"/>
      <c r="O221" s="137"/>
    </row>
    <row r="222" spans="4:15" x14ac:dyDescent="0.2">
      <c r="D222" s="51"/>
      <c r="E222" s="51"/>
      <c r="F222" s="51"/>
      <c r="G222" s="51"/>
      <c r="H222" s="51"/>
      <c r="I222" s="51"/>
      <c r="M222" s="75"/>
      <c r="N222" s="137"/>
      <c r="O222" s="137"/>
    </row>
    <row r="223" spans="4:15" x14ac:dyDescent="0.2">
      <c r="D223" s="51"/>
      <c r="E223" s="51"/>
      <c r="F223" s="51"/>
      <c r="G223" s="51"/>
      <c r="H223" s="51"/>
      <c r="I223" s="51"/>
      <c r="M223" s="75"/>
      <c r="N223" s="137"/>
      <c r="O223" s="137"/>
    </row>
    <row r="224" spans="4:15" x14ac:dyDescent="0.2">
      <c r="D224" s="51"/>
      <c r="E224" s="51"/>
      <c r="F224" s="51"/>
      <c r="G224" s="51"/>
      <c r="H224" s="51"/>
      <c r="I224" s="51"/>
      <c r="M224" s="75"/>
      <c r="N224" s="137"/>
      <c r="O224" s="137"/>
    </row>
    <row r="225" spans="4:15" x14ac:dyDescent="0.2">
      <c r="D225" s="51"/>
      <c r="E225" s="51"/>
      <c r="F225" s="51"/>
      <c r="G225" s="51"/>
      <c r="H225" s="51"/>
      <c r="I225" s="51"/>
      <c r="M225" s="75"/>
      <c r="N225" s="137"/>
      <c r="O225" s="137"/>
    </row>
    <row r="226" spans="4:15" x14ac:dyDescent="0.2">
      <c r="D226" s="51"/>
      <c r="E226" s="51"/>
      <c r="F226" s="51"/>
      <c r="G226" s="51"/>
      <c r="H226" s="51"/>
      <c r="I226" s="51"/>
      <c r="M226" s="75"/>
      <c r="N226" s="137"/>
      <c r="O226" s="137"/>
    </row>
    <row r="227" spans="4:15" x14ac:dyDescent="0.2">
      <c r="D227" s="51"/>
      <c r="E227" s="51"/>
      <c r="F227" s="51"/>
      <c r="G227" s="51"/>
      <c r="H227" s="51"/>
      <c r="I227" s="51"/>
      <c r="M227" s="75"/>
      <c r="N227" s="137"/>
      <c r="O227" s="137"/>
    </row>
    <row r="228" spans="4:15" x14ac:dyDescent="0.2">
      <c r="D228" s="51"/>
      <c r="E228" s="51"/>
      <c r="F228" s="51"/>
      <c r="G228" s="51"/>
      <c r="H228" s="51"/>
      <c r="I228" s="51"/>
      <c r="M228" s="75"/>
      <c r="N228" s="137"/>
      <c r="O228" s="137"/>
    </row>
    <row r="229" spans="4:15" x14ac:dyDescent="0.2">
      <c r="D229" s="51"/>
      <c r="E229" s="51"/>
      <c r="F229" s="51"/>
      <c r="G229" s="51"/>
      <c r="H229" s="51"/>
      <c r="I229" s="51"/>
      <c r="M229" s="75"/>
      <c r="N229" s="137"/>
      <c r="O229" s="137"/>
    </row>
    <row r="230" spans="4:15" x14ac:dyDescent="0.2">
      <c r="D230" s="51"/>
      <c r="E230" s="51"/>
      <c r="F230" s="51"/>
      <c r="G230" s="51"/>
      <c r="H230" s="51"/>
      <c r="I230" s="51"/>
      <c r="M230" s="75"/>
      <c r="N230" s="137"/>
      <c r="O230" s="137"/>
    </row>
    <row r="231" spans="4:15" x14ac:dyDescent="0.2">
      <c r="D231" s="51"/>
      <c r="E231" s="51"/>
      <c r="F231" s="51"/>
      <c r="G231" s="51"/>
      <c r="H231" s="51"/>
      <c r="I231" s="51"/>
      <c r="M231" s="75"/>
      <c r="N231" s="137"/>
      <c r="O231" s="137"/>
    </row>
    <row r="232" spans="4:15" x14ac:dyDescent="0.2">
      <c r="D232" s="51"/>
      <c r="E232" s="51"/>
      <c r="F232" s="51"/>
      <c r="G232" s="51"/>
      <c r="H232" s="51"/>
      <c r="I232" s="51"/>
      <c r="M232" s="75"/>
      <c r="N232" s="137"/>
      <c r="O232" s="137"/>
    </row>
    <row r="233" spans="4:15" x14ac:dyDescent="0.2">
      <c r="D233" s="51"/>
      <c r="E233" s="51"/>
      <c r="F233" s="51"/>
      <c r="G233" s="51"/>
      <c r="H233" s="51"/>
      <c r="I233" s="51"/>
      <c r="M233" s="75"/>
      <c r="N233" s="137"/>
      <c r="O233" s="137"/>
    </row>
    <row r="234" spans="4:15" x14ac:dyDescent="0.2">
      <c r="D234" s="51"/>
      <c r="E234" s="51"/>
      <c r="F234" s="51"/>
      <c r="G234" s="51"/>
      <c r="H234" s="51"/>
      <c r="I234" s="51"/>
      <c r="M234" s="75"/>
      <c r="N234" s="137"/>
      <c r="O234" s="137"/>
    </row>
    <row r="235" spans="4:15" x14ac:dyDescent="0.2">
      <c r="D235" s="51"/>
      <c r="E235" s="51"/>
      <c r="F235" s="51"/>
      <c r="G235" s="51"/>
      <c r="H235" s="51"/>
      <c r="I235" s="51"/>
      <c r="M235" s="75"/>
      <c r="N235" s="137"/>
      <c r="O235" s="137"/>
    </row>
    <row r="236" spans="4:15" x14ac:dyDescent="0.2">
      <c r="D236" s="51"/>
      <c r="E236" s="51"/>
      <c r="F236" s="51"/>
      <c r="G236" s="51"/>
      <c r="H236" s="51"/>
      <c r="I236" s="51"/>
      <c r="M236" s="75"/>
      <c r="N236" s="137"/>
      <c r="O236" s="137"/>
    </row>
    <row r="237" spans="4:15" x14ac:dyDescent="0.2">
      <c r="D237" s="51"/>
      <c r="E237" s="51"/>
      <c r="F237" s="51"/>
      <c r="G237" s="51"/>
      <c r="H237" s="51"/>
      <c r="I237" s="51"/>
      <c r="M237" s="75"/>
      <c r="N237" s="137"/>
      <c r="O237" s="137"/>
    </row>
    <row r="238" spans="4:15" x14ac:dyDescent="0.2">
      <c r="D238" s="51"/>
      <c r="E238" s="51"/>
      <c r="F238" s="51"/>
      <c r="G238" s="51"/>
      <c r="H238" s="51"/>
      <c r="I238" s="51"/>
      <c r="M238" s="75"/>
      <c r="N238" s="137"/>
      <c r="O238" s="137"/>
    </row>
    <row r="239" spans="4:15" x14ac:dyDescent="0.2">
      <c r="D239" s="51"/>
      <c r="E239" s="51"/>
      <c r="F239" s="51"/>
      <c r="G239" s="51"/>
      <c r="H239" s="51"/>
      <c r="I239" s="51"/>
      <c r="M239" s="75"/>
      <c r="N239" s="137"/>
      <c r="O239" s="137"/>
    </row>
    <row r="240" spans="4:15" x14ac:dyDescent="0.2">
      <c r="D240" s="51"/>
      <c r="E240" s="51"/>
      <c r="F240" s="51"/>
      <c r="G240" s="51"/>
      <c r="H240" s="51"/>
      <c r="I240" s="51"/>
      <c r="M240" s="75"/>
      <c r="N240" s="137"/>
      <c r="O240" s="137"/>
    </row>
    <row r="241" spans="4:15" x14ac:dyDescent="0.2">
      <c r="D241" s="51"/>
      <c r="E241" s="51"/>
      <c r="F241" s="51"/>
      <c r="G241" s="51"/>
      <c r="H241" s="51"/>
      <c r="I241" s="51"/>
      <c r="M241" s="75"/>
      <c r="N241" s="137"/>
      <c r="O241" s="137"/>
    </row>
    <row r="242" spans="4:15" x14ac:dyDescent="0.2">
      <c r="D242" s="51"/>
      <c r="E242" s="51"/>
      <c r="F242" s="51"/>
      <c r="G242" s="51"/>
      <c r="H242" s="51"/>
      <c r="I242" s="51"/>
      <c r="M242" s="75"/>
      <c r="N242" s="137"/>
      <c r="O242" s="137"/>
    </row>
    <row r="243" spans="4:15" x14ac:dyDescent="0.2">
      <c r="D243" s="51"/>
      <c r="E243" s="51"/>
      <c r="F243" s="51"/>
      <c r="G243" s="51"/>
      <c r="H243" s="51"/>
      <c r="I243" s="51"/>
      <c r="M243" s="75"/>
      <c r="N243" s="137"/>
      <c r="O243" s="137"/>
    </row>
    <row r="244" spans="4:15" x14ac:dyDescent="0.2">
      <c r="D244" s="51"/>
      <c r="E244" s="51"/>
      <c r="F244" s="51"/>
      <c r="G244" s="51"/>
      <c r="H244" s="51"/>
      <c r="I244" s="51"/>
      <c r="M244" s="75"/>
      <c r="N244" s="137"/>
      <c r="O244" s="137"/>
    </row>
    <row r="245" spans="4:15" x14ac:dyDescent="0.2">
      <c r="D245" s="51"/>
      <c r="E245" s="51"/>
      <c r="F245" s="51"/>
      <c r="G245" s="51"/>
      <c r="H245" s="51"/>
      <c r="I245" s="51"/>
      <c r="M245" s="75"/>
      <c r="N245" s="137"/>
      <c r="O245" s="137"/>
    </row>
    <row r="246" spans="4:15" x14ac:dyDescent="0.2">
      <c r="D246" s="51"/>
      <c r="E246" s="51"/>
      <c r="F246" s="51"/>
      <c r="G246" s="51"/>
      <c r="H246" s="51"/>
      <c r="I246" s="51"/>
      <c r="M246" s="75"/>
      <c r="N246" s="137"/>
      <c r="O246" s="137"/>
    </row>
    <row r="247" spans="4:15" x14ac:dyDescent="0.2">
      <c r="D247" s="51"/>
      <c r="E247" s="51"/>
      <c r="F247" s="51"/>
      <c r="G247" s="51"/>
      <c r="H247" s="51"/>
      <c r="I247" s="51"/>
      <c r="M247" s="75"/>
      <c r="N247" s="137"/>
      <c r="O247" s="137"/>
    </row>
    <row r="248" spans="4:15" x14ac:dyDescent="0.2">
      <c r="D248" s="51"/>
      <c r="E248" s="51"/>
      <c r="F248" s="51"/>
      <c r="G248" s="51"/>
      <c r="H248" s="51"/>
      <c r="I248" s="51"/>
      <c r="M248" s="75"/>
      <c r="N248" s="137"/>
      <c r="O248" s="137"/>
    </row>
    <row r="249" spans="4:15" x14ac:dyDescent="0.2">
      <c r="D249" s="51"/>
      <c r="E249" s="51"/>
      <c r="F249" s="51"/>
      <c r="G249" s="51"/>
      <c r="H249" s="51"/>
      <c r="I249" s="51"/>
      <c r="M249" s="75"/>
      <c r="N249" s="137"/>
      <c r="O249" s="137"/>
    </row>
    <row r="250" spans="4:15" x14ac:dyDescent="0.2">
      <c r="D250" s="51"/>
      <c r="E250" s="51"/>
      <c r="F250" s="51"/>
      <c r="G250" s="51"/>
      <c r="H250" s="51"/>
      <c r="I250" s="51"/>
      <c r="M250" s="75"/>
      <c r="N250" s="137"/>
      <c r="O250" s="137"/>
    </row>
    <row r="251" spans="4:15" x14ac:dyDescent="0.2">
      <c r="D251" s="51"/>
      <c r="E251" s="51"/>
      <c r="F251" s="51"/>
      <c r="G251" s="51"/>
      <c r="H251" s="51"/>
      <c r="I251" s="51"/>
      <c r="M251" s="75"/>
      <c r="N251" s="137"/>
      <c r="O251" s="137"/>
    </row>
    <row r="252" spans="4:15" x14ac:dyDescent="0.2">
      <c r="D252" s="51"/>
      <c r="E252" s="51"/>
      <c r="F252" s="51"/>
      <c r="G252" s="51"/>
      <c r="H252" s="51"/>
      <c r="I252" s="51"/>
      <c r="M252" s="75"/>
      <c r="N252" s="137"/>
      <c r="O252" s="137"/>
    </row>
    <row r="253" spans="4:15" x14ac:dyDescent="0.2">
      <c r="D253" s="51"/>
      <c r="E253" s="51"/>
      <c r="F253" s="51"/>
      <c r="G253" s="51"/>
      <c r="H253" s="51"/>
      <c r="I253" s="51"/>
      <c r="M253" s="75"/>
      <c r="N253" s="137"/>
      <c r="O253" s="137"/>
    </row>
    <row r="254" spans="4:15" x14ac:dyDescent="0.2">
      <c r="D254" s="51"/>
      <c r="E254" s="51"/>
      <c r="F254" s="51"/>
      <c r="G254" s="51"/>
      <c r="H254" s="51"/>
      <c r="I254" s="51"/>
      <c r="M254" s="75"/>
      <c r="N254" s="137"/>
      <c r="O254" s="137"/>
    </row>
    <row r="255" spans="4:15" x14ac:dyDescent="0.2">
      <c r="M255" s="75"/>
      <c r="N255" s="137"/>
      <c r="O255" s="137"/>
    </row>
    <row r="256" spans="4:15" x14ac:dyDescent="0.2">
      <c r="M256" s="75"/>
      <c r="N256" s="137"/>
      <c r="O256" s="137"/>
    </row>
    <row r="257" spans="13:15" x14ac:dyDescent="0.2">
      <c r="M257" s="75"/>
      <c r="N257" s="137"/>
      <c r="O257" s="137"/>
    </row>
    <row r="258" spans="13:15" x14ac:dyDescent="0.2">
      <c r="M258" s="75"/>
      <c r="N258" s="137"/>
      <c r="O258" s="137"/>
    </row>
    <row r="259" spans="13:15" x14ac:dyDescent="0.2">
      <c r="M259" s="75"/>
      <c r="N259" s="137"/>
      <c r="O259" s="137"/>
    </row>
    <row r="260" spans="13:15" x14ac:dyDescent="0.2">
      <c r="M260" s="75"/>
      <c r="N260" s="137"/>
      <c r="O260" s="137"/>
    </row>
    <row r="261" spans="13:15" x14ac:dyDescent="0.2">
      <c r="M261" s="75"/>
      <c r="N261" s="137"/>
      <c r="O261" s="137"/>
    </row>
    <row r="262" spans="13:15" x14ac:dyDescent="0.2">
      <c r="M262" s="75"/>
      <c r="N262" s="137"/>
      <c r="O262" s="137"/>
    </row>
    <row r="263" spans="13:15" x14ac:dyDescent="0.2">
      <c r="M263" s="75"/>
      <c r="N263" s="137"/>
      <c r="O263" s="137"/>
    </row>
    <row r="264" spans="13:15" x14ac:dyDescent="0.2">
      <c r="M264" s="75"/>
      <c r="N264" s="137"/>
      <c r="O264" s="137"/>
    </row>
    <row r="265" spans="13:15" x14ac:dyDescent="0.2">
      <c r="M265" s="75"/>
      <c r="N265" s="137"/>
      <c r="O265" s="137"/>
    </row>
    <row r="266" spans="13:15" x14ac:dyDescent="0.2">
      <c r="M266" s="75"/>
      <c r="N266" s="137"/>
      <c r="O266" s="137"/>
    </row>
    <row r="267" spans="13:15" x14ac:dyDescent="0.2">
      <c r="M267" s="75"/>
      <c r="N267" s="137"/>
      <c r="O267" s="137"/>
    </row>
    <row r="268" spans="13:15" x14ac:dyDescent="0.2">
      <c r="M268" s="75"/>
      <c r="N268" s="137"/>
      <c r="O268" s="137"/>
    </row>
    <row r="269" spans="13:15" x14ac:dyDescent="0.2">
      <c r="M269" s="75"/>
      <c r="N269" s="137"/>
      <c r="O269" s="137"/>
    </row>
    <row r="270" spans="13:15" x14ac:dyDescent="0.2">
      <c r="M270" s="75"/>
      <c r="N270" s="137"/>
      <c r="O270" s="137"/>
    </row>
    <row r="271" spans="13:15" x14ac:dyDescent="0.2">
      <c r="M271" s="75"/>
      <c r="N271" s="137"/>
      <c r="O271" s="137"/>
    </row>
    <row r="272" spans="13:15" x14ac:dyDescent="0.2">
      <c r="M272" s="75"/>
      <c r="N272" s="137"/>
      <c r="O272" s="137"/>
    </row>
    <row r="273" spans="13:15" x14ac:dyDescent="0.2">
      <c r="M273" s="75"/>
      <c r="N273" s="137"/>
      <c r="O273" s="137"/>
    </row>
    <row r="274" spans="13:15" x14ac:dyDescent="0.2">
      <c r="M274" s="75"/>
      <c r="N274" s="137"/>
      <c r="O274" s="137"/>
    </row>
    <row r="275" spans="13:15" x14ac:dyDescent="0.2">
      <c r="M275" s="75"/>
      <c r="N275" s="137"/>
      <c r="O275" s="137"/>
    </row>
    <row r="276" spans="13:15" x14ac:dyDescent="0.2">
      <c r="M276" s="75"/>
      <c r="N276" s="137"/>
      <c r="O276" s="137"/>
    </row>
    <row r="277" spans="13:15" x14ac:dyDescent="0.2">
      <c r="M277" s="75"/>
      <c r="N277" s="137"/>
      <c r="O277" s="137"/>
    </row>
    <row r="278" spans="13:15" x14ac:dyDescent="0.2">
      <c r="M278" s="75"/>
      <c r="N278" s="137"/>
      <c r="O278" s="137"/>
    </row>
    <row r="279" spans="13:15" x14ac:dyDescent="0.2">
      <c r="M279" s="75"/>
      <c r="N279" s="137"/>
      <c r="O279" s="137"/>
    </row>
    <row r="280" spans="13:15" x14ac:dyDescent="0.2">
      <c r="M280" s="75"/>
      <c r="N280" s="137"/>
      <c r="O280" s="137"/>
    </row>
    <row r="281" spans="13:15" x14ac:dyDescent="0.2">
      <c r="M281" s="75"/>
      <c r="N281" s="137"/>
      <c r="O281" s="137"/>
    </row>
    <row r="282" spans="13:15" x14ac:dyDescent="0.2">
      <c r="M282" s="75"/>
      <c r="N282" s="137"/>
      <c r="O282" s="137"/>
    </row>
    <row r="283" spans="13:15" x14ac:dyDescent="0.2">
      <c r="M283" s="75"/>
      <c r="N283" s="137"/>
      <c r="O283" s="137"/>
    </row>
    <row r="284" spans="13:15" x14ac:dyDescent="0.2">
      <c r="M284" s="75"/>
      <c r="N284" s="137"/>
      <c r="O284" s="137"/>
    </row>
    <row r="285" spans="13:15" x14ac:dyDescent="0.2">
      <c r="M285" s="75"/>
      <c r="N285" s="137"/>
      <c r="O285" s="137"/>
    </row>
    <row r="286" spans="13:15" x14ac:dyDescent="0.2">
      <c r="M286" s="75"/>
      <c r="N286" s="137"/>
      <c r="O286" s="137"/>
    </row>
    <row r="287" spans="13:15" x14ac:dyDescent="0.2">
      <c r="M287" s="75"/>
      <c r="N287" s="137"/>
      <c r="O287" s="137"/>
    </row>
    <row r="288" spans="13:15" x14ac:dyDescent="0.2">
      <c r="M288" s="75"/>
      <c r="N288" s="137"/>
      <c r="O288" s="137"/>
    </row>
    <row r="289" spans="13:15" x14ac:dyDescent="0.2">
      <c r="M289" s="75"/>
      <c r="N289" s="137"/>
      <c r="O289" s="137"/>
    </row>
    <row r="290" spans="13:15" x14ac:dyDescent="0.2">
      <c r="M290" s="75"/>
      <c r="N290" s="137"/>
      <c r="O290" s="137"/>
    </row>
    <row r="291" spans="13:15" x14ac:dyDescent="0.2">
      <c r="M291" s="75"/>
      <c r="N291" s="137"/>
      <c r="O291" s="137"/>
    </row>
    <row r="292" spans="13:15" x14ac:dyDescent="0.2">
      <c r="M292" s="75"/>
      <c r="N292" s="137"/>
      <c r="O292" s="137"/>
    </row>
    <row r="293" spans="13:15" x14ac:dyDescent="0.2">
      <c r="M293" s="75"/>
      <c r="N293" s="137"/>
      <c r="O293" s="137"/>
    </row>
    <row r="294" spans="13:15" x14ac:dyDescent="0.2">
      <c r="M294" s="75"/>
      <c r="N294" s="137"/>
      <c r="O294" s="137"/>
    </row>
    <row r="295" spans="13:15" x14ac:dyDescent="0.2">
      <c r="M295" s="75"/>
      <c r="N295" s="137"/>
      <c r="O295" s="137"/>
    </row>
    <row r="296" spans="13:15" x14ac:dyDescent="0.2">
      <c r="M296" s="75"/>
      <c r="N296" s="137"/>
      <c r="O296" s="137"/>
    </row>
    <row r="297" spans="13:15" x14ac:dyDescent="0.2">
      <c r="M297" s="75"/>
      <c r="N297" s="137"/>
      <c r="O297" s="137"/>
    </row>
    <row r="298" spans="13:15" x14ac:dyDescent="0.2">
      <c r="M298" s="75"/>
      <c r="N298" s="137"/>
      <c r="O298" s="137"/>
    </row>
    <row r="299" spans="13:15" x14ac:dyDescent="0.2">
      <c r="M299" s="75"/>
      <c r="N299" s="137"/>
      <c r="O299" s="137"/>
    </row>
    <row r="300" spans="13:15" x14ac:dyDescent="0.2">
      <c r="M300" s="75"/>
      <c r="N300" s="137"/>
      <c r="O300" s="137"/>
    </row>
    <row r="301" spans="13:15" x14ac:dyDescent="0.2">
      <c r="M301" s="75"/>
      <c r="N301" s="137"/>
      <c r="O301" s="137"/>
    </row>
    <row r="302" spans="13:15" x14ac:dyDescent="0.2">
      <c r="M302" s="75"/>
      <c r="N302" s="137"/>
      <c r="O302" s="137"/>
    </row>
    <row r="303" spans="13:15" x14ac:dyDescent="0.2">
      <c r="M303" s="75"/>
      <c r="N303" s="137"/>
      <c r="O303" s="137"/>
    </row>
    <row r="304" spans="13:15" x14ac:dyDescent="0.2">
      <c r="M304" s="75"/>
      <c r="N304" s="137"/>
      <c r="O304" s="137"/>
    </row>
    <row r="305" spans="13:15" x14ac:dyDescent="0.2">
      <c r="M305" s="75"/>
      <c r="N305" s="137"/>
      <c r="O305" s="137"/>
    </row>
    <row r="306" spans="13:15" x14ac:dyDescent="0.2">
      <c r="M306" s="75"/>
      <c r="N306" s="137"/>
      <c r="O306" s="137"/>
    </row>
    <row r="307" spans="13:15" x14ac:dyDescent="0.2">
      <c r="M307" s="75"/>
      <c r="N307" s="137"/>
      <c r="O307" s="137"/>
    </row>
    <row r="308" spans="13:15" x14ac:dyDescent="0.2">
      <c r="M308" s="75"/>
      <c r="N308" s="137"/>
      <c r="O308" s="137"/>
    </row>
    <row r="309" spans="13:15" x14ac:dyDescent="0.2">
      <c r="M309" s="75"/>
      <c r="N309" s="137"/>
      <c r="O309" s="137"/>
    </row>
    <row r="310" spans="13:15" x14ac:dyDescent="0.2">
      <c r="M310" s="75"/>
      <c r="N310" s="137"/>
      <c r="O310" s="137"/>
    </row>
    <row r="311" spans="13:15" x14ac:dyDescent="0.2">
      <c r="M311" s="75"/>
      <c r="N311" s="137"/>
      <c r="O311" s="137"/>
    </row>
    <row r="312" spans="13:15" x14ac:dyDescent="0.2">
      <c r="M312" s="75"/>
      <c r="N312" s="137"/>
      <c r="O312" s="137"/>
    </row>
    <row r="313" spans="13:15" x14ac:dyDescent="0.2">
      <c r="M313" s="75"/>
      <c r="N313" s="137"/>
      <c r="O313" s="137"/>
    </row>
    <row r="314" spans="13:15" x14ac:dyDescent="0.2">
      <c r="M314" s="75"/>
      <c r="N314" s="137"/>
      <c r="O314" s="137"/>
    </row>
    <row r="315" spans="13:15" x14ac:dyDescent="0.2">
      <c r="M315" s="75"/>
      <c r="N315" s="137"/>
      <c r="O315" s="137"/>
    </row>
    <row r="316" spans="13:15" x14ac:dyDescent="0.2">
      <c r="M316" s="75"/>
      <c r="N316" s="137"/>
      <c r="O316" s="137"/>
    </row>
    <row r="317" spans="13:15" x14ac:dyDescent="0.2">
      <c r="M317" s="75"/>
      <c r="N317" s="137"/>
      <c r="O317" s="137"/>
    </row>
    <row r="318" spans="13:15" x14ac:dyDescent="0.2">
      <c r="M318" s="75"/>
      <c r="N318" s="137"/>
      <c r="O318" s="137"/>
    </row>
    <row r="319" spans="13:15" x14ac:dyDescent="0.2">
      <c r="M319" s="75"/>
      <c r="N319" s="137"/>
      <c r="O319" s="137"/>
    </row>
  </sheetData>
  <sheetProtection algorithmName="SHA-512" hashValue="JSXrQABlFqTLLLUj1mWnvMxdX0At3tt4sd2TktcI3mVoVFbUeABx95j70H0vOZGSMJCib2HLZSGvMCSz1MujcQ==" saltValue="v52bhNUjkhyX3sABcK7djg==" spinCount="100000" sheet="1" objects="1" scenarios="1"/>
  <mergeCells count="3">
    <mergeCell ref="N3:O5"/>
    <mergeCell ref="A1:O1"/>
    <mergeCell ref="A2:O2"/>
  </mergeCells>
  <phoneticPr fontId="0" type="noConversion"/>
  <conditionalFormatting sqref="C180:C1048576 C3:C6">
    <cfRule type="cellIs" priority="4" operator="between">
      <formula>2008</formula>
      <formula>2011</formula>
    </cfRule>
  </conditionalFormatting>
  <conditionalFormatting sqref="C7:C179">
    <cfRule type="cellIs" dxfId="11" priority="3" operator="between">
      <formula>2008</formula>
      <formula>2011</formula>
    </cfRule>
  </conditionalFormatting>
  <conditionalFormatting sqref="D69:J71 D77:J79 D85:J87 D93:J95 D101:J103 D109:J111 D117:J119">
    <cfRule type="cellIs" dxfId="10" priority="2" operator="between">
      <formula>2008</formula>
      <formula>2011</formula>
    </cfRule>
  </conditionalFormatting>
  <conditionalFormatting sqref="D125:I254 D13:J15 D21:J23 D30:J31">
    <cfRule type="cellIs" dxfId="9" priority="1" operator="between">
      <formula>2002</formula>
      <formula>2007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orientation="landscape" r:id="rId1"/>
  <headerFooter alignWithMargins="0">
    <oddHeader xml:space="preserve">&amp;C&amp;"Arial CE,Félkövér"&amp;12 2022/2023. TANÉVI ATLÉTIKA DIÁKOLIMPIA®
ÜGYESSÉGI ÉS VÁLTÓFUTÓ CSAPATBAJNOKSÁG </oddHeader>
    <oddFooter>&amp;R&amp;P</oddFooter>
  </headerFooter>
  <rowBreaks count="1" manualBreakCount="1">
    <brk id="7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zoomScaleNormal="100" workbookViewId="0">
      <selection activeCell="D3" sqref="D3"/>
    </sheetView>
  </sheetViews>
  <sheetFormatPr defaultRowHeight="12.75" x14ac:dyDescent="0.2"/>
  <cols>
    <col min="1" max="1" width="4.42578125" customWidth="1"/>
    <col min="2" max="2" width="10.28515625" customWidth="1"/>
    <col min="3" max="3" width="66.28515625" customWidth="1"/>
    <col min="4" max="4" width="10.140625" customWidth="1"/>
  </cols>
  <sheetData>
    <row r="1" spans="1:4" ht="31.5" customHeight="1" x14ac:dyDescent="0.2">
      <c r="A1" s="193" t="str">
        <f>'34kcs FIÚ magasugrás'!A1:M1</f>
        <v>FIÚ III-IV. KORCSOPORT MAGASUGRÁS</v>
      </c>
      <c r="B1" s="194"/>
      <c r="C1" s="194"/>
      <c r="D1" s="195"/>
    </row>
    <row r="2" spans="1:4" ht="18" customHeight="1" x14ac:dyDescent="0.2">
      <c r="A2" s="1"/>
      <c r="B2" s="1" t="s">
        <v>14</v>
      </c>
      <c r="C2" s="1" t="s">
        <v>15</v>
      </c>
      <c r="D2" s="1" t="s">
        <v>16</v>
      </c>
    </row>
    <row r="3" spans="1:4" x14ac:dyDescent="0.2">
      <c r="A3" s="2" t="s">
        <v>0</v>
      </c>
      <c r="B3" s="3" t="str">
        <f>'34kcs FIÚ magasugrás'!C7</f>
        <v>Nyíregyháza</v>
      </c>
      <c r="C3" s="3" t="str">
        <f>'34kcs FIÚ magasugrás'!B7</f>
        <v>Nyíregyházi Bem József Általános Iskola Kazinczy Ferenc Tagintézménye</v>
      </c>
      <c r="D3" s="9">
        <f>'34kcs FIÚ magasugrás'!L7</f>
        <v>1.2625000000000002</v>
      </c>
    </row>
    <row r="4" spans="1:4" x14ac:dyDescent="0.2">
      <c r="A4" s="2" t="s">
        <v>3</v>
      </c>
      <c r="B4" s="3" t="str">
        <f>'34kcs FIÚ magasugrás'!C31</f>
        <v>Nyírtass</v>
      </c>
      <c r="C4" s="3" t="str">
        <f>'34kcs FIÚ magasugrás'!B31</f>
        <v xml:space="preserve">Nyírtassi Tas Vezér Általános Iskola </v>
      </c>
      <c r="D4" s="9">
        <f>'34kcs FIÚ magasugrás'!L31</f>
        <v>1.2625</v>
      </c>
    </row>
    <row r="5" spans="1:4" x14ac:dyDescent="0.2">
      <c r="A5" s="2" t="s">
        <v>1</v>
      </c>
      <c r="B5" s="3" t="str">
        <f>'34kcs FIÚ magasugrás'!C15</f>
        <v>Ibrány</v>
      </c>
      <c r="C5" s="3" t="str">
        <f>'34kcs FIÚ magasugrás'!B15</f>
        <v>Ibrányi Református Óvoda, Általános Iskola, Gimnázium és Kollégium Petőfi utcai Telephelye</v>
      </c>
      <c r="D5" s="9">
        <f>'34kcs FIÚ magasugrás'!L15</f>
        <v>1.25</v>
      </c>
    </row>
    <row r="6" spans="1:4" x14ac:dyDescent="0.2">
      <c r="A6" s="2" t="s">
        <v>2</v>
      </c>
      <c r="B6" s="3" t="str">
        <f>'34kcs FIÚ magasugrás'!C23</f>
        <v>Nyíregyháza</v>
      </c>
      <c r="C6" s="3" t="str">
        <f>'34kcs FIÚ magasugrás'!B23</f>
        <v>Jókai Mór Református Általános Iskola és Óvoda</v>
      </c>
      <c r="D6" s="9">
        <f>'34kcs FIÚ magasugrás'!L23</f>
        <v>1.25</v>
      </c>
    </row>
    <row r="7" spans="1:4" x14ac:dyDescent="0.2">
      <c r="A7" s="2" t="s">
        <v>4</v>
      </c>
      <c r="B7" s="3">
        <f>'34kcs FIÚ magasugrás'!C39</f>
        <v>0</v>
      </c>
      <c r="C7" s="3">
        <f>'34kcs FIÚ magasugrás'!B39</f>
        <v>0</v>
      </c>
      <c r="D7" s="9">
        <f>'34kcs FIÚ magasugrás'!L39</f>
        <v>0</v>
      </c>
    </row>
    <row r="8" spans="1:4" x14ac:dyDescent="0.2">
      <c r="A8" s="2" t="s">
        <v>5</v>
      </c>
      <c r="B8" s="3">
        <f>'34kcs FIÚ magasugrás'!C47</f>
        <v>0</v>
      </c>
      <c r="C8" s="3">
        <f>'34kcs FIÚ magasugrás'!B47</f>
        <v>0</v>
      </c>
      <c r="D8" s="9">
        <f>'34kcs FIÚ magasugrás'!L47</f>
        <v>0</v>
      </c>
    </row>
    <row r="9" spans="1:4" x14ac:dyDescent="0.2">
      <c r="A9" s="2" t="s">
        <v>6</v>
      </c>
      <c r="B9" s="3">
        <f>'34kcs FIÚ magasugrás'!C55</f>
        <v>0</v>
      </c>
      <c r="C9" s="3">
        <f>'34kcs FIÚ magasugrás'!B55</f>
        <v>0</v>
      </c>
      <c r="D9" s="9">
        <f>'34kcs FIÚ magasugrás'!L55</f>
        <v>0</v>
      </c>
    </row>
    <row r="10" spans="1:4" x14ac:dyDescent="0.2">
      <c r="A10" s="2" t="s">
        <v>7</v>
      </c>
      <c r="B10" s="3">
        <f>'34kcs FIÚ magasugrás'!C63</f>
        <v>0</v>
      </c>
      <c r="C10" s="3">
        <f>'34kcs FIÚ magasugrás'!B63</f>
        <v>0</v>
      </c>
      <c r="D10" s="9">
        <f>'34kcs FIÚ magasugrás'!L63</f>
        <v>0</v>
      </c>
    </row>
    <row r="11" spans="1:4" x14ac:dyDescent="0.2">
      <c r="A11" s="2" t="s">
        <v>17</v>
      </c>
      <c r="B11" s="3">
        <f>'34kcs FIÚ magasugrás'!C71</f>
        <v>0</v>
      </c>
      <c r="C11" s="3">
        <f>'34kcs FIÚ magasugrás'!B71</f>
        <v>0</v>
      </c>
      <c r="D11" s="9">
        <f>'34kcs FIÚ magasugrás'!L71</f>
        <v>0</v>
      </c>
    </row>
    <row r="12" spans="1:4" x14ac:dyDescent="0.2">
      <c r="A12" s="2" t="s">
        <v>18</v>
      </c>
      <c r="B12" s="3">
        <f>'34kcs FIÚ magasugrás'!C79</f>
        <v>0</v>
      </c>
      <c r="C12" s="3">
        <f>'34kcs FIÚ magasugrás'!B79</f>
        <v>0</v>
      </c>
      <c r="D12" s="9">
        <f>'34kcs FIÚ magasugrás'!L79</f>
        <v>0</v>
      </c>
    </row>
    <row r="13" spans="1:4" x14ac:dyDescent="0.2">
      <c r="A13" s="2" t="s">
        <v>19</v>
      </c>
      <c r="B13" s="3">
        <f>'34kcs FIÚ magasugrás'!C87</f>
        <v>0</v>
      </c>
      <c r="C13" s="3">
        <f>'34kcs FIÚ magasugrás'!B87</f>
        <v>0</v>
      </c>
      <c r="D13" s="9">
        <f>'34kcs FIÚ magasugrás'!L87</f>
        <v>0</v>
      </c>
    </row>
    <row r="14" spans="1:4" x14ac:dyDescent="0.2">
      <c r="A14" s="2" t="s">
        <v>20</v>
      </c>
      <c r="B14" s="3">
        <f>'34kcs FIÚ magasugrás'!C95</f>
        <v>0</v>
      </c>
      <c r="C14" s="3">
        <f>'34kcs FIÚ magasugrás'!B95</f>
        <v>0</v>
      </c>
      <c r="D14" s="9">
        <f>'34kcs FIÚ magasugrás'!L95</f>
        <v>0</v>
      </c>
    </row>
    <row r="15" spans="1:4" x14ac:dyDescent="0.2">
      <c r="A15" s="2" t="s">
        <v>21</v>
      </c>
      <c r="B15" s="3">
        <f>'34kcs FIÚ magasugrás'!C103</f>
        <v>0</v>
      </c>
      <c r="C15" s="3">
        <f>'34kcs FIÚ magasugrás'!B103</f>
        <v>0</v>
      </c>
      <c r="D15" s="9">
        <f>'34kcs FIÚ magasugrás'!L103</f>
        <v>0</v>
      </c>
    </row>
    <row r="16" spans="1:4" x14ac:dyDescent="0.2">
      <c r="A16" s="2" t="s">
        <v>22</v>
      </c>
      <c r="B16" s="3">
        <f>'34kcs FIÚ magasugrás'!C111</f>
        <v>0</v>
      </c>
      <c r="C16" s="3">
        <f>'34kcs FIÚ magasugrás'!B111</f>
        <v>0</v>
      </c>
      <c r="D16" s="9">
        <f>'34kcs FIÚ magasugrás'!L111</f>
        <v>0</v>
      </c>
    </row>
    <row r="17" spans="1:4" x14ac:dyDescent="0.2">
      <c r="A17" s="2" t="s">
        <v>23</v>
      </c>
      <c r="B17" s="3">
        <f>'34kcs FIÚ magasugrás'!C119</f>
        <v>0</v>
      </c>
      <c r="C17" s="3">
        <f>'34kcs FIÚ magasugrás'!B119</f>
        <v>0</v>
      </c>
      <c r="D17" s="9">
        <f>'34kcs FIÚ magasugrás'!L119</f>
        <v>0</v>
      </c>
    </row>
    <row r="21" spans="1:4" ht="14.25" x14ac:dyDescent="0.2">
      <c r="A21" s="49" t="s">
        <v>28</v>
      </c>
    </row>
    <row r="22" spans="1:4" ht="15" x14ac:dyDescent="0.25">
      <c r="A22" s="49" t="s">
        <v>32</v>
      </c>
    </row>
    <row r="30" spans="1:4" x14ac:dyDescent="0.2">
      <c r="C30" s="29"/>
    </row>
    <row r="31" spans="1:4" x14ac:dyDescent="0.2">
      <c r="C31" s="29"/>
    </row>
  </sheetData>
  <sortState xmlns:xlrd2="http://schemas.microsoft.com/office/spreadsheetml/2017/richdata2" ref="A3:D17">
    <sortCondition descending="1" ref="D3"/>
  </sortState>
  <mergeCells count="1">
    <mergeCell ref="A1:D1"/>
  </mergeCells>
  <pageMargins left="0.7" right="0.7" top="0.75" bottom="0.75" header="0.3" footer="0.3"/>
  <pageSetup paperSize="9" scale="98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P255"/>
  <sheetViews>
    <sheetView zoomScaleNormal="100" workbookViewId="0">
      <selection activeCell="A7" sqref="A7"/>
    </sheetView>
  </sheetViews>
  <sheetFormatPr defaultColWidth="9.140625" defaultRowHeight="12.75" x14ac:dyDescent="0.2"/>
  <cols>
    <col min="1" max="1" width="3.85546875" style="77" customWidth="1"/>
    <col min="2" max="2" width="38.28515625" style="93" customWidth="1"/>
    <col min="3" max="3" width="8" style="85" customWidth="1"/>
    <col min="4" max="6" width="6" style="50" customWidth="1"/>
    <col min="7" max="7" width="9.140625" style="69"/>
    <col min="8" max="8" width="1.140625" style="77" customWidth="1"/>
    <col min="9" max="9" width="9.140625" style="77"/>
    <col min="10" max="10" width="0.7109375" style="77" customWidth="1"/>
    <col min="11" max="11" width="3.140625" style="141" customWidth="1"/>
    <col min="12" max="12" width="10.7109375" style="141" bestFit="1" customWidth="1"/>
    <col min="13" max="16384" width="9.140625" style="77"/>
  </cols>
  <sheetData>
    <row r="1" spans="1:14" s="28" customFormat="1" ht="30.75" customHeight="1" x14ac:dyDescent="0.2">
      <c r="A1" s="191" t="s">
        <v>38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4" x14ac:dyDescent="0.2">
      <c r="A2" s="192" t="s">
        <v>31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4" ht="13.5" thickBot="1" x14ac:dyDescent="0.25">
      <c r="A3" s="28"/>
      <c r="B3" s="167"/>
      <c r="C3" s="50"/>
      <c r="G3" s="51"/>
      <c r="H3" s="50"/>
      <c r="I3" s="50"/>
      <c r="J3" s="50"/>
      <c r="K3" s="139"/>
      <c r="L3" s="131"/>
    </row>
    <row r="4" spans="1:14" ht="12.75" customHeight="1" x14ac:dyDescent="0.2">
      <c r="A4" s="54"/>
      <c r="B4" s="87"/>
      <c r="C4" s="11"/>
      <c r="D4" s="52"/>
      <c r="E4" s="52"/>
      <c r="F4" s="52"/>
      <c r="G4" s="55"/>
      <c r="H4" s="56"/>
      <c r="I4" s="57"/>
      <c r="J4" s="58"/>
      <c r="K4" s="185" t="s">
        <v>13</v>
      </c>
      <c r="L4" s="186"/>
    </row>
    <row r="5" spans="1:14" ht="12.75" customHeight="1" x14ac:dyDescent="0.2">
      <c r="A5" s="54"/>
      <c r="B5" s="88"/>
      <c r="C5" s="52"/>
      <c r="D5" s="52"/>
      <c r="E5" s="52"/>
      <c r="F5" s="52"/>
      <c r="G5" s="55"/>
      <c r="H5" s="56"/>
      <c r="I5" s="57"/>
      <c r="J5" s="58"/>
      <c r="K5" s="187"/>
      <c r="L5" s="188"/>
    </row>
    <row r="6" spans="1:14" ht="13.5" customHeight="1" thickBot="1" x14ac:dyDescent="0.25">
      <c r="A6" s="59"/>
      <c r="B6" s="89"/>
      <c r="C6" s="50"/>
      <c r="G6" s="60"/>
      <c r="H6" s="61"/>
      <c r="I6" s="62"/>
      <c r="J6" s="28"/>
      <c r="K6" s="189"/>
      <c r="L6" s="190"/>
    </row>
    <row r="7" spans="1:14" ht="13.5" thickBot="1" x14ac:dyDescent="0.25">
      <c r="A7" s="130" t="s">
        <v>257</v>
      </c>
      <c r="B7" s="90"/>
      <c r="C7" s="63"/>
      <c r="D7" s="63" t="s">
        <v>0</v>
      </c>
      <c r="E7" s="63" t="s">
        <v>1</v>
      </c>
      <c r="F7" s="63" t="s">
        <v>2</v>
      </c>
      <c r="G7" s="64" t="s">
        <v>34</v>
      </c>
      <c r="H7" s="65"/>
      <c r="I7" s="103"/>
      <c r="J7" s="67"/>
      <c r="K7" s="131"/>
      <c r="L7" s="131"/>
    </row>
    <row r="8" spans="1:14" ht="15.75" customHeight="1" thickBot="1" x14ac:dyDescent="0.25">
      <c r="A8" s="68" t="s">
        <v>0</v>
      </c>
      <c r="B8" s="94" t="s">
        <v>206</v>
      </c>
      <c r="C8" s="51" t="s">
        <v>235</v>
      </c>
      <c r="D8" s="99"/>
      <c r="E8" s="99"/>
      <c r="F8" s="99"/>
      <c r="G8" s="95"/>
      <c r="H8" s="96"/>
      <c r="I8" s="70">
        <f>(SUM(G9:G13)-MIN(G9:G13))/4</f>
        <v>3.9350000000000001</v>
      </c>
      <c r="J8" s="71"/>
      <c r="K8" s="132">
        <f>RANK(I8,'távolugrás sorrend'!$D$3:$D$17)</f>
        <v>8</v>
      </c>
      <c r="L8" s="133" t="s">
        <v>25</v>
      </c>
    </row>
    <row r="9" spans="1:14" ht="14.25" x14ac:dyDescent="0.2">
      <c r="A9" s="59"/>
      <c r="B9" s="4" t="s">
        <v>47</v>
      </c>
      <c r="C9" s="78">
        <v>2009</v>
      </c>
      <c r="D9" s="73">
        <v>3.94</v>
      </c>
      <c r="E9" s="73">
        <v>0</v>
      </c>
      <c r="F9" s="73">
        <v>0</v>
      </c>
      <c r="G9" s="95">
        <f>MAX(D9:F9)</f>
        <v>3.94</v>
      </c>
      <c r="H9" s="97"/>
      <c r="I9" s="74"/>
      <c r="J9" s="71"/>
      <c r="K9" s="134"/>
      <c r="L9" s="135"/>
    </row>
    <row r="10" spans="1:14" ht="14.25" x14ac:dyDescent="0.2">
      <c r="A10" s="59"/>
      <c r="B10" s="4" t="s">
        <v>48</v>
      </c>
      <c r="C10" s="78">
        <v>2008</v>
      </c>
      <c r="D10" s="73">
        <v>3.88</v>
      </c>
      <c r="E10" s="73">
        <v>0</v>
      </c>
      <c r="F10" s="73">
        <v>0</v>
      </c>
      <c r="G10" s="95">
        <f>MAX(D10:F10)</f>
        <v>3.88</v>
      </c>
      <c r="H10" s="97"/>
      <c r="I10" s="74"/>
      <c r="J10" s="71"/>
      <c r="K10" s="134"/>
      <c r="L10" s="135"/>
    </row>
    <row r="11" spans="1:14" ht="14.25" x14ac:dyDescent="0.2">
      <c r="A11" s="59"/>
      <c r="B11" s="4" t="s">
        <v>50</v>
      </c>
      <c r="C11" s="78">
        <v>2009</v>
      </c>
      <c r="D11" s="73">
        <v>4.0199999999999996</v>
      </c>
      <c r="E11" s="73">
        <v>0</v>
      </c>
      <c r="F11" s="73">
        <v>0</v>
      </c>
      <c r="G11" s="95">
        <f>MAX(D11:F11)</f>
        <v>4.0199999999999996</v>
      </c>
      <c r="H11" s="97"/>
      <c r="I11" s="74"/>
      <c r="J11" s="71"/>
      <c r="K11" s="134"/>
      <c r="L11" s="135"/>
      <c r="N11" s="4"/>
    </row>
    <row r="12" spans="1:14" ht="14.25" x14ac:dyDescent="0.2">
      <c r="A12" s="59"/>
      <c r="B12" s="4" t="s">
        <v>49</v>
      </c>
      <c r="C12" s="78">
        <v>2009</v>
      </c>
      <c r="D12" s="73">
        <v>3.9</v>
      </c>
      <c r="E12" s="73">
        <v>0</v>
      </c>
      <c r="F12" s="73">
        <v>0</v>
      </c>
      <c r="G12" s="95">
        <f>MAX(D12:F12)</f>
        <v>3.9</v>
      </c>
      <c r="H12" s="97"/>
      <c r="I12" s="74"/>
      <c r="J12" s="71"/>
      <c r="K12" s="134"/>
      <c r="L12" s="135"/>
    </row>
    <row r="13" spans="1:14" ht="14.25" x14ac:dyDescent="0.2">
      <c r="A13" s="59"/>
      <c r="C13" s="78"/>
      <c r="D13" s="73">
        <v>0</v>
      </c>
      <c r="E13" s="73">
        <v>0</v>
      </c>
      <c r="F13" s="73">
        <v>0</v>
      </c>
      <c r="G13" s="95">
        <f>MAX(D13:F13)</f>
        <v>0</v>
      </c>
      <c r="H13" s="97"/>
      <c r="I13" s="74"/>
      <c r="J13" s="71"/>
      <c r="K13" s="134"/>
      <c r="L13" s="135"/>
    </row>
    <row r="14" spans="1:14" ht="14.25" x14ac:dyDescent="0.2">
      <c r="A14" s="59"/>
      <c r="B14" s="92" t="s">
        <v>207</v>
      </c>
      <c r="C14" s="50"/>
      <c r="D14" s="114"/>
      <c r="E14" s="114"/>
      <c r="F14" s="114"/>
      <c r="G14" s="98"/>
      <c r="H14" s="97"/>
      <c r="I14" s="74"/>
      <c r="J14" s="71"/>
      <c r="K14" s="134"/>
      <c r="L14" s="135"/>
    </row>
    <row r="15" spans="1:14" ht="15" thickBot="1" x14ac:dyDescent="0.25">
      <c r="A15" s="59"/>
      <c r="B15" s="89"/>
      <c r="C15" s="50"/>
      <c r="D15" s="114"/>
      <c r="E15" s="114"/>
      <c r="F15" s="114"/>
      <c r="G15" s="98"/>
      <c r="H15" s="97"/>
      <c r="I15" s="74"/>
      <c r="J15" s="71"/>
      <c r="K15" s="134"/>
      <c r="L15" s="135"/>
    </row>
    <row r="16" spans="1:14" ht="15.75" thickBot="1" x14ac:dyDescent="0.25">
      <c r="A16" s="68" t="s">
        <v>1</v>
      </c>
      <c r="B16" s="91" t="s">
        <v>212</v>
      </c>
      <c r="C16" s="51" t="s">
        <v>239</v>
      </c>
      <c r="D16" s="51"/>
      <c r="E16" s="51"/>
      <c r="F16" s="51"/>
      <c r="G16" s="99"/>
      <c r="H16" s="96"/>
      <c r="I16" s="70">
        <f>(SUM(G17:G21)-MIN(G17:G21))/4</f>
        <v>3.79</v>
      </c>
      <c r="J16" s="71"/>
      <c r="K16" s="132">
        <f>RANK(I16,'távolugrás sorrend'!$D$3:$D$17)</f>
        <v>9</v>
      </c>
      <c r="L16" s="133" t="s">
        <v>25</v>
      </c>
    </row>
    <row r="17" spans="1:14" ht="14.25" x14ac:dyDescent="0.2">
      <c r="A17" s="59"/>
      <c r="B17" s="4" t="s">
        <v>51</v>
      </c>
      <c r="C17" s="78">
        <v>2009</v>
      </c>
      <c r="D17" s="73">
        <v>3.56</v>
      </c>
      <c r="E17" s="73">
        <v>0</v>
      </c>
      <c r="F17" s="73">
        <v>0</v>
      </c>
      <c r="G17" s="95">
        <f>MAX(D17:F17)</f>
        <v>3.56</v>
      </c>
      <c r="H17" s="97"/>
      <c r="I17" s="74"/>
      <c r="J17" s="71"/>
      <c r="K17" s="134"/>
      <c r="L17" s="135"/>
    </row>
    <row r="18" spans="1:14" ht="14.25" x14ac:dyDescent="0.2">
      <c r="A18" s="59"/>
      <c r="B18" s="4" t="s">
        <v>52</v>
      </c>
      <c r="C18" s="78">
        <v>2008</v>
      </c>
      <c r="D18" s="73">
        <v>0</v>
      </c>
      <c r="E18" s="73">
        <v>0</v>
      </c>
      <c r="F18" s="73">
        <v>0</v>
      </c>
      <c r="G18" s="95">
        <f>MAX(D18:F18)</f>
        <v>0</v>
      </c>
      <c r="H18" s="97"/>
      <c r="I18" s="74"/>
      <c r="J18" s="71"/>
      <c r="K18" s="134"/>
      <c r="L18" s="135"/>
    </row>
    <row r="19" spans="1:14" ht="14.25" x14ac:dyDescent="0.2">
      <c r="A19" s="59"/>
      <c r="B19" s="4" t="s">
        <v>53</v>
      </c>
      <c r="C19" s="78">
        <v>2008</v>
      </c>
      <c r="D19" s="73">
        <v>4.0999999999999996</v>
      </c>
      <c r="E19" s="73">
        <v>0</v>
      </c>
      <c r="F19" s="73">
        <v>0</v>
      </c>
      <c r="G19" s="95">
        <f>MAX(D19:F19)</f>
        <v>4.0999999999999996</v>
      </c>
      <c r="H19" s="97"/>
      <c r="I19" s="74"/>
      <c r="J19" s="71"/>
      <c r="K19" s="134"/>
      <c r="L19" s="135"/>
      <c r="N19" s="4"/>
    </row>
    <row r="20" spans="1:14" ht="14.25" x14ac:dyDescent="0.2">
      <c r="A20" s="59"/>
      <c r="B20" s="4" t="s">
        <v>54</v>
      </c>
      <c r="C20" s="78">
        <v>2009</v>
      </c>
      <c r="D20" s="73">
        <v>3.42</v>
      </c>
      <c r="E20" s="73">
        <v>0</v>
      </c>
      <c r="F20" s="73">
        <v>0</v>
      </c>
      <c r="G20" s="95">
        <f>MAX(D20:F20)</f>
        <v>3.42</v>
      </c>
      <c r="H20" s="97"/>
      <c r="I20" s="74"/>
      <c r="J20" s="71"/>
      <c r="K20" s="134"/>
      <c r="L20" s="135"/>
    </row>
    <row r="21" spans="1:14" ht="14.25" x14ac:dyDescent="0.2">
      <c r="A21" s="59"/>
      <c r="B21" s="4" t="s">
        <v>55</v>
      </c>
      <c r="C21" s="78">
        <v>2009</v>
      </c>
      <c r="D21" s="73">
        <v>4.08</v>
      </c>
      <c r="E21" s="73">
        <v>0</v>
      </c>
      <c r="F21" s="73">
        <v>0</v>
      </c>
      <c r="G21" s="95">
        <f>MAX(D21:F21)</f>
        <v>4.08</v>
      </c>
      <c r="H21" s="97"/>
      <c r="I21" s="74"/>
      <c r="J21" s="71"/>
      <c r="K21" s="134"/>
      <c r="L21" s="135"/>
    </row>
    <row r="22" spans="1:14" ht="14.25" x14ac:dyDescent="0.2">
      <c r="A22" s="59"/>
      <c r="B22" s="92" t="s">
        <v>213</v>
      </c>
      <c r="C22" s="50"/>
      <c r="D22" s="114"/>
      <c r="E22" s="114"/>
      <c r="F22" s="114"/>
      <c r="G22" s="98"/>
      <c r="H22" s="97"/>
      <c r="I22" s="74"/>
      <c r="J22" s="71"/>
      <c r="K22" s="134"/>
      <c r="L22" s="135"/>
    </row>
    <row r="23" spans="1:14" ht="15" thickBot="1" x14ac:dyDescent="0.25">
      <c r="A23" s="59"/>
      <c r="B23" s="89"/>
      <c r="C23" s="50"/>
      <c r="D23" s="114"/>
      <c r="E23" s="114"/>
      <c r="F23" s="114"/>
      <c r="G23" s="98"/>
      <c r="H23" s="97"/>
      <c r="I23" s="74"/>
      <c r="J23" s="71"/>
      <c r="K23" s="134"/>
      <c r="L23" s="135"/>
    </row>
    <row r="24" spans="1:14" ht="39" thickBot="1" x14ac:dyDescent="0.25">
      <c r="A24" s="68" t="s">
        <v>2</v>
      </c>
      <c r="B24" s="91" t="s">
        <v>216</v>
      </c>
      <c r="C24" s="51" t="s">
        <v>232</v>
      </c>
      <c r="D24" s="114"/>
      <c r="E24" s="114"/>
      <c r="F24" s="114"/>
      <c r="G24" s="98"/>
      <c r="H24" s="96"/>
      <c r="I24" s="70">
        <f>(SUM(G25:G29)-MIN(G25:G29))/4</f>
        <v>4.165</v>
      </c>
      <c r="J24" s="71"/>
      <c r="K24" s="132">
        <f>RANK(I24,'távolugrás sorrend'!$D$3:$D$17)</f>
        <v>4</v>
      </c>
      <c r="L24" s="133" t="s">
        <v>25</v>
      </c>
    </row>
    <row r="25" spans="1:14" ht="14.25" x14ac:dyDescent="0.2">
      <c r="A25" s="59"/>
      <c r="B25" s="4" t="s">
        <v>189</v>
      </c>
      <c r="C25" s="72">
        <v>2008</v>
      </c>
      <c r="D25" s="73">
        <v>4.3600000000000003</v>
      </c>
      <c r="E25" s="73">
        <v>0</v>
      </c>
      <c r="F25" s="73">
        <v>0</v>
      </c>
      <c r="G25" s="95">
        <f>MAX(D25:F25)</f>
        <v>4.3600000000000003</v>
      </c>
      <c r="H25" s="97"/>
      <c r="I25" s="74"/>
      <c r="J25" s="71"/>
      <c r="K25" s="134"/>
      <c r="L25" s="135"/>
    </row>
    <row r="26" spans="1:14" ht="14.25" x14ac:dyDescent="0.2">
      <c r="A26" s="59"/>
      <c r="B26" s="4" t="s">
        <v>186</v>
      </c>
      <c r="C26" s="72">
        <v>2008</v>
      </c>
      <c r="D26" s="73">
        <v>4.08</v>
      </c>
      <c r="E26" s="73">
        <v>0</v>
      </c>
      <c r="F26" s="73">
        <v>0</v>
      </c>
      <c r="G26" s="95">
        <f>MAX(D26:F26)</f>
        <v>4.08</v>
      </c>
      <c r="H26" s="97"/>
      <c r="I26" s="74"/>
      <c r="J26" s="71"/>
      <c r="K26" s="134"/>
      <c r="L26" s="135"/>
    </row>
    <row r="27" spans="1:14" ht="14.25" x14ac:dyDescent="0.2">
      <c r="A27" s="59"/>
      <c r="B27" s="4" t="s">
        <v>190</v>
      </c>
      <c r="C27" s="72">
        <v>2008</v>
      </c>
      <c r="D27" s="73">
        <v>4.38</v>
      </c>
      <c r="E27" s="73">
        <v>0</v>
      </c>
      <c r="F27" s="73">
        <v>0</v>
      </c>
      <c r="G27" s="95">
        <f>MAX(D27:F27)</f>
        <v>4.38</v>
      </c>
      <c r="H27" s="97"/>
      <c r="I27" s="74"/>
      <c r="J27" s="71"/>
      <c r="K27" s="134"/>
      <c r="L27" s="135"/>
    </row>
    <row r="28" spans="1:14" ht="14.25" x14ac:dyDescent="0.2">
      <c r="A28" s="59"/>
      <c r="B28" s="93" t="s">
        <v>188</v>
      </c>
      <c r="C28" s="72">
        <v>2008</v>
      </c>
      <c r="D28" s="73">
        <v>3.84</v>
      </c>
      <c r="E28" s="73">
        <v>0</v>
      </c>
      <c r="F28" s="73">
        <v>0</v>
      </c>
      <c r="G28" s="95">
        <f>MAX(D28:F28)</f>
        <v>3.84</v>
      </c>
      <c r="H28" s="97"/>
      <c r="I28" s="74"/>
      <c r="J28" s="71"/>
      <c r="K28" s="134"/>
      <c r="L28" s="135"/>
    </row>
    <row r="29" spans="1:14" ht="14.25" x14ac:dyDescent="0.2">
      <c r="A29" s="59"/>
      <c r="B29" s="4" t="s">
        <v>191</v>
      </c>
      <c r="C29" s="72">
        <v>2009</v>
      </c>
      <c r="D29" s="73">
        <v>3.4</v>
      </c>
      <c r="E29" s="73">
        <v>0</v>
      </c>
      <c r="F29" s="73">
        <v>0</v>
      </c>
      <c r="G29" s="95">
        <f>MAX(D29:F29)</f>
        <v>3.4</v>
      </c>
      <c r="H29" s="97"/>
      <c r="I29" s="74"/>
      <c r="J29" s="71"/>
      <c r="K29" s="134"/>
      <c r="L29" s="135"/>
    </row>
    <row r="30" spans="1:14" ht="14.25" x14ac:dyDescent="0.2">
      <c r="A30" s="59"/>
      <c r="B30" s="92" t="s">
        <v>217</v>
      </c>
      <c r="C30" s="50"/>
      <c r="D30" s="114"/>
      <c r="E30" s="114"/>
      <c r="F30" s="114"/>
      <c r="G30" s="104"/>
      <c r="H30" s="97"/>
      <c r="I30" s="74"/>
      <c r="J30" s="71"/>
      <c r="K30" s="134"/>
      <c r="L30" s="135"/>
    </row>
    <row r="31" spans="1:14" ht="15" thickBot="1" x14ac:dyDescent="0.25">
      <c r="A31" s="59"/>
      <c r="B31" s="89"/>
      <c r="C31" s="50"/>
      <c r="D31" s="114"/>
      <c r="E31" s="114"/>
      <c r="F31" s="114"/>
      <c r="G31" s="98"/>
      <c r="H31" s="97"/>
      <c r="I31" s="74"/>
      <c r="J31" s="71"/>
      <c r="K31" s="134"/>
      <c r="L31" s="135"/>
    </row>
    <row r="32" spans="1:14" ht="39" thickBot="1" x14ac:dyDescent="0.25">
      <c r="A32" s="68" t="s">
        <v>3</v>
      </c>
      <c r="B32" s="91" t="s">
        <v>198</v>
      </c>
      <c r="C32" s="51" t="s">
        <v>236</v>
      </c>
      <c r="D32" s="114"/>
      <c r="E32" s="114"/>
      <c r="F32" s="114"/>
      <c r="G32" s="98"/>
      <c r="H32" s="96"/>
      <c r="I32" s="70">
        <f>(SUM(G33:G37)-MIN(G33:G37))/4</f>
        <v>4.625</v>
      </c>
      <c r="J32" s="71"/>
      <c r="K32" s="132">
        <f>RANK(I32,'távolugrás sorrend'!$D$3:$D$17)</f>
        <v>1</v>
      </c>
      <c r="L32" s="133" t="s">
        <v>25</v>
      </c>
      <c r="N32" s="4"/>
    </row>
    <row r="33" spans="1:16" ht="14.25" x14ac:dyDescent="0.2">
      <c r="A33" s="59"/>
      <c r="B33" s="4" t="s">
        <v>67</v>
      </c>
      <c r="C33" s="78">
        <v>2008</v>
      </c>
      <c r="D33" s="73">
        <v>5.04</v>
      </c>
      <c r="E33" s="73">
        <v>0</v>
      </c>
      <c r="F33" s="73">
        <v>0</v>
      </c>
      <c r="G33" s="95">
        <f>MAX(D33:F33)</f>
        <v>5.04</v>
      </c>
      <c r="H33" s="97"/>
      <c r="I33" s="74"/>
      <c r="J33" s="71"/>
      <c r="K33" s="134"/>
      <c r="L33" s="135"/>
      <c r="N33" s="4"/>
      <c r="P33" s="4"/>
    </row>
    <row r="34" spans="1:16" ht="14.25" x14ac:dyDescent="0.2">
      <c r="A34" s="59"/>
      <c r="B34" s="4" t="s">
        <v>68</v>
      </c>
      <c r="C34" s="78">
        <v>2008</v>
      </c>
      <c r="D34" s="73">
        <v>4.82</v>
      </c>
      <c r="E34" s="73">
        <v>0</v>
      </c>
      <c r="F34" s="73">
        <v>0</v>
      </c>
      <c r="G34" s="95">
        <f>MAX(D34:F34)</f>
        <v>4.82</v>
      </c>
      <c r="H34" s="97"/>
      <c r="I34" s="74"/>
      <c r="J34" s="71"/>
      <c r="K34" s="134"/>
      <c r="L34" s="135"/>
      <c r="N34" s="4"/>
      <c r="P34" s="4"/>
    </row>
    <row r="35" spans="1:16" ht="14.25" x14ac:dyDescent="0.2">
      <c r="A35" s="59"/>
      <c r="B35" s="4" t="s">
        <v>69</v>
      </c>
      <c r="C35" s="78">
        <v>2008</v>
      </c>
      <c r="D35" s="73">
        <v>4.2699999999999996</v>
      </c>
      <c r="E35" s="73">
        <v>0</v>
      </c>
      <c r="F35" s="73">
        <v>0</v>
      </c>
      <c r="G35" s="95">
        <f>MAX(D35:F35)</f>
        <v>4.2699999999999996</v>
      </c>
      <c r="H35" s="97"/>
      <c r="I35" s="74"/>
      <c r="J35" s="71"/>
      <c r="K35" s="134"/>
      <c r="L35" s="135"/>
      <c r="N35" s="4"/>
      <c r="P35" s="4"/>
    </row>
    <row r="36" spans="1:16" ht="14.25" x14ac:dyDescent="0.2">
      <c r="A36" s="59"/>
      <c r="B36" s="4" t="s">
        <v>73</v>
      </c>
      <c r="C36" s="78">
        <v>2008</v>
      </c>
      <c r="D36" s="73">
        <v>4.21</v>
      </c>
      <c r="E36" s="73">
        <v>0</v>
      </c>
      <c r="F36" s="73">
        <v>0</v>
      </c>
      <c r="G36" s="95">
        <f>MAX(D36:F36)</f>
        <v>4.21</v>
      </c>
      <c r="H36" s="97"/>
      <c r="I36" s="74"/>
      <c r="J36" s="71"/>
      <c r="K36" s="134"/>
      <c r="L36" s="135"/>
      <c r="N36" s="4"/>
      <c r="P36" s="4"/>
    </row>
    <row r="37" spans="1:16" ht="14.25" x14ac:dyDescent="0.2">
      <c r="A37" s="59"/>
      <c r="B37" s="4" t="s">
        <v>78</v>
      </c>
      <c r="C37" s="78">
        <v>2008</v>
      </c>
      <c r="D37" s="73">
        <v>4.37</v>
      </c>
      <c r="E37" s="73">
        <v>0</v>
      </c>
      <c r="F37" s="73">
        <v>0</v>
      </c>
      <c r="G37" s="95">
        <f>MAX(D37:F37)</f>
        <v>4.37</v>
      </c>
      <c r="H37" s="97"/>
      <c r="I37" s="74"/>
      <c r="J37" s="71"/>
      <c r="K37" s="134"/>
      <c r="L37" s="135"/>
      <c r="N37" s="4"/>
      <c r="P37" s="4"/>
    </row>
    <row r="38" spans="1:16" ht="25.5" x14ac:dyDescent="0.2">
      <c r="A38" s="59"/>
      <c r="B38" s="92" t="s">
        <v>197</v>
      </c>
      <c r="C38" s="50"/>
      <c r="D38" s="114"/>
      <c r="E38" s="114"/>
      <c r="F38" s="114"/>
      <c r="G38" s="98"/>
      <c r="H38" s="97"/>
      <c r="I38" s="74"/>
      <c r="J38" s="71"/>
      <c r="K38" s="134"/>
      <c r="L38" s="135"/>
    </row>
    <row r="39" spans="1:16" ht="15" thickBot="1" x14ac:dyDescent="0.25">
      <c r="A39" s="59"/>
      <c r="B39" s="89"/>
      <c r="C39" s="50"/>
      <c r="D39" s="114"/>
      <c r="E39" s="114"/>
      <c r="F39" s="114"/>
      <c r="G39" s="98"/>
      <c r="H39" s="97"/>
      <c r="I39" s="74"/>
      <c r="J39" s="71"/>
      <c r="K39" s="134"/>
      <c r="L39" s="135"/>
    </row>
    <row r="40" spans="1:16" ht="39" thickBot="1" x14ac:dyDescent="0.25">
      <c r="A40" s="68" t="s">
        <v>4</v>
      </c>
      <c r="B40" s="91" t="s">
        <v>199</v>
      </c>
      <c r="C40" s="51" t="s">
        <v>236</v>
      </c>
      <c r="D40" s="114"/>
      <c r="E40" s="114"/>
      <c r="F40" s="114"/>
      <c r="G40" s="98"/>
      <c r="H40" s="96"/>
      <c r="I40" s="70">
        <f>(SUM(G41:G45)-MIN(G41:G45))/4</f>
        <v>4.04</v>
      </c>
      <c r="J40" s="71"/>
      <c r="K40" s="132">
        <f>RANK(I40,'távolugrás sorrend'!$D$3:$D$17)</f>
        <v>6</v>
      </c>
      <c r="L40" s="133" t="s">
        <v>25</v>
      </c>
      <c r="N40" s="4"/>
    </row>
    <row r="41" spans="1:16" ht="14.25" x14ac:dyDescent="0.2">
      <c r="A41" s="59"/>
      <c r="B41" s="4" t="s">
        <v>79</v>
      </c>
      <c r="C41" s="78">
        <v>2008</v>
      </c>
      <c r="D41" s="73">
        <v>3.94</v>
      </c>
      <c r="E41" s="73">
        <v>0</v>
      </c>
      <c r="F41" s="73">
        <v>0</v>
      </c>
      <c r="G41" s="95">
        <f>MAX(D41:F41)</f>
        <v>3.94</v>
      </c>
      <c r="H41" s="97"/>
      <c r="I41" s="74"/>
      <c r="J41" s="71"/>
      <c r="K41" s="134"/>
      <c r="L41" s="135"/>
      <c r="N41" s="4"/>
    </row>
    <row r="42" spans="1:16" ht="14.25" x14ac:dyDescent="0.2">
      <c r="A42" s="59"/>
      <c r="B42" s="4" t="s">
        <v>72</v>
      </c>
      <c r="C42" s="78">
        <v>2008</v>
      </c>
      <c r="D42" s="73">
        <v>3.03</v>
      </c>
      <c r="E42" s="73">
        <v>0</v>
      </c>
      <c r="F42" s="73">
        <v>0</v>
      </c>
      <c r="G42" s="95">
        <f>MAX(D42:F42)</f>
        <v>3.03</v>
      </c>
      <c r="H42" s="97"/>
      <c r="I42" s="74"/>
      <c r="J42" s="71"/>
      <c r="K42" s="134"/>
      <c r="L42" s="135"/>
      <c r="N42" s="4"/>
    </row>
    <row r="43" spans="1:16" ht="14.25" x14ac:dyDescent="0.2">
      <c r="A43" s="59"/>
      <c r="B43" s="4" t="s">
        <v>80</v>
      </c>
      <c r="C43" s="78">
        <v>2008</v>
      </c>
      <c r="D43" s="73">
        <v>3.83</v>
      </c>
      <c r="E43" s="73">
        <v>0</v>
      </c>
      <c r="F43" s="73">
        <v>0</v>
      </c>
      <c r="G43" s="95">
        <f>MAX(D43:F43)</f>
        <v>3.83</v>
      </c>
      <c r="H43" s="97"/>
      <c r="I43" s="74"/>
      <c r="J43" s="71"/>
      <c r="K43" s="134"/>
      <c r="L43" s="135"/>
      <c r="N43" s="4"/>
    </row>
    <row r="44" spans="1:16" ht="14.25" x14ac:dyDescent="0.2">
      <c r="A44" s="59"/>
      <c r="B44" s="4" t="s">
        <v>81</v>
      </c>
      <c r="C44" s="78">
        <v>2008</v>
      </c>
      <c r="D44" s="73">
        <v>4.1900000000000004</v>
      </c>
      <c r="E44" s="73">
        <v>0</v>
      </c>
      <c r="F44" s="73">
        <v>0</v>
      </c>
      <c r="G44" s="95">
        <f>MAX(D44:F44)</f>
        <v>4.1900000000000004</v>
      </c>
      <c r="H44" s="97"/>
      <c r="I44" s="74"/>
      <c r="J44" s="71"/>
      <c r="K44" s="134"/>
      <c r="L44" s="135"/>
      <c r="N44" s="4"/>
    </row>
    <row r="45" spans="1:16" ht="14.25" x14ac:dyDescent="0.2">
      <c r="A45" s="59"/>
      <c r="B45" s="4" t="s">
        <v>82</v>
      </c>
      <c r="C45" s="72">
        <v>2009</v>
      </c>
      <c r="D45" s="73">
        <v>4.2</v>
      </c>
      <c r="E45" s="73">
        <v>0</v>
      </c>
      <c r="F45" s="73">
        <v>0</v>
      </c>
      <c r="G45" s="95">
        <f>MAX(D45:F45)</f>
        <v>4.2</v>
      </c>
      <c r="H45" s="97"/>
      <c r="I45" s="74"/>
      <c r="J45" s="71"/>
      <c r="K45" s="134"/>
      <c r="L45" s="135"/>
      <c r="P45" s="4"/>
    </row>
    <row r="46" spans="1:16" ht="25.5" x14ac:dyDescent="0.2">
      <c r="A46" s="59"/>
      <c r="B46" s="92" t="s">
        <v>197</v>
      </c>
      <c r="C46" s="50"/>
      <c r="D46" s="114"/>
      <c r="E46" s="114"/>
      <c r="F46" s="114"/>
      <c r="G46" s="104"/>
      <c r="H46" s="97"/>
      <c r="I46" s="74"/>
      <c r="J46" s="71"/>
      <c r="K46" s="134"/>
      <c r="L46" s="135"/>
    </row>
    <row r="47" spans="1:16" ht="15" thickBot="1" x14ac:dyDescent="0.25">
      <c r="A47" s="59"/>
      <c r="B47" s="92"/>
      <c r="C47" s="50"/>
      <c r="D47" s="114"/>
      <c r="E47" s="114"/>
      <c r="F47" s="114"/>
      <c r="G47" s="104"/>
      <c r="H47" s="97"/>
      <c r="I47" s="74"/>
      <c r="J47" s="71"/>
      <c r="K47" s="134"/>
      <c r="L47" s="135"/>
    </row>
    <row r="48" spans="1:16" ht="15.75" thickBot="1" x14ac:dyDescent="0.25">
      <c r="A48" s="68" t="s">
        <v>5</v>
      </c>
      <c r="B48" s="94" t="s">
        <v>214</v>
      </c>
      <c r="C48" s="51" t="s">
        <v>238</v>
      </c>
      <c r="D48" s="114"/>
      <c r="E48" s="114"/>
      <c r="F48" s="114"/>
      <c r="G48" s="104"/>
      <c r="H48" s="96"/>
      <c r="I48" s="70">
        <f>(SUM(G49:G53)-MIN(G49:G53))/4</f>
        <v>4.4024999999999999</v>
      </c>
      <c r="J48" s="71"/>
      <c r="K48" s="132">
        <f>RANK(I48,'távolugrás sorrend'!$D$3:$D$17)</f>
        <v>3</v>
      </c>
      <c r="L48" s="133" t="s">
        <v>25</v>
      </c>
    </row>
    <row r="49" spans="1:14" ht="14.25" x14ac:dyDescent="0.2">
      <c r="A49" s="59"/>
      <c r="B49" s="4" t="s">
        <v>101</v>
      </c>
      <c r="C49" s="78">
        <v>2008</v>
      </c>
      <c r="D49" s="73">
        <v>4.26</v>
      </c>
      <c r="E49" s="73">
        <v>0</v>
      </c>
      <c r="F49" s="73">
        <v>0</v>
      </c>
      <c r="G49" s="95">
        <f>MAX(D49:F49)</f>
        <v>4.26</v>
      </c>
      <c r="H49" s="97"/>
      <c r="I49" s="74"/>
      <c r="J49" s="71"/>
      <c r="K49" s="134"/>
      <c r="L49" s="135"/>
    </row>
    <row r="50" spans="1:14" ht="14.25" x14ac:dyDescent="0.2">
      <c r="A50" s="59"/>
      <c r="B50" s="4" t="s">
        <v>105</v>
      </c>
      <c r="C50" s="78">
        <v>2010</v>
      </c>
      <c r="D50" s="73">
        <v>4.87</v>
      </c>
      <c r="E50" s="73">
        <v>0</v>
      </c>
      <c r="F50" s="73">
        <v>0</v>
      </c>
      <c r="G50" s="95">
        <f>MAX(D50:F50)</f>
        <v>4.87</v>
      </c>
      <c r="H50" s="97"/>
      <c r="I50" s="74"/>
      <c r="J50" s="71"/>
      <c r="K50" s="134"/>
      <c r="L50" s="135"/>
    </row>
    <row r="51" spans="1:14" ht="14.25" x14ac:dyDescent="0.2">
      <c r="A51" s="59"/>
      <c r="B51" s="4" t="s">
        <v>104</v>
      </c>
      <c r="C51" s="78">
        <v>2009</v>
      </c>
      <c r="D51" s="73">
        <v>3.77</v>
      </c>
      <c r="E51" s="73">
        <v>0</v>
      </c>
      <c r="F51" s="73">
        <v>0</v>
      </c>
      <c r="G51" s="95">
        <f>MAX(D51:F51)</f>
        <v>3.77</v>
      </c>
      <c r="H51" s="97"/>
      <c r="I51" s="74"/>
      <c r="J51" s="71"/>
      <c r="K51" s="134"/>
      <c r="L51" s="135"/>
    </row>
    <row r="52" spans="1:14" ht="14.25" x14ac:dyDescent="0.2">
      <c r="A52" s="59"/>
      <c r="B52" s="4" t="s">
        <v>106</v>
      </c>
      <c r="C52" s="78">
        <v>2008</v>
      </c>
      <c r="D52" s="73">
        <v>4.68</v>
      </c>
      <c r="E52" s="73">
        <v>0</v>
      </c>
      <c r="F52" s="73">
        <v>0</v>
      </c>
      <c r="G52" s="95">
        <f>MAX(D52:F52)</f>
        <v>4.68</v>
      </c>
      <c r="H52" s="97"/>
      <c r="I52" s="74"/>
      <c r="J52" s="71"/>
      <c r="K52" s="134"/>
      <c r="L52" s="135"/>
    </row>
    <row r="53" spans="1:14" ht="14.25" x14ac:dyDescent="0.2">
      <c r="A53" s="59"/>
      <c r="B53" s="4" t="s">
        <v>107</v>
      </c>
      <c r="C53" s="78">
        <v>2009</v>
      </c>
      <c r="D53" s="73">
        <v>3.8</v>
      </c>
      <c r="E53" s="73">
        <v>0</v>
      </c>
      <c r="F53" s="73">
        <v>0</v>
      </c>
      <c r="G53" s="95">
        <f>MAX(D53:F53)</f>
        <v>3.8</v>
      </c>
      <c r="H53" s="97"/>
      <c r="I53" s="74"/>
      <c r="J53" s="71"/>
      <c r="K53" s="134"/>
      <c r="L53" s="135"/>
    </row>
    <row r="54" spans="1:14" ht="14.25" x14ac:dyDescent="0.2">
      <c r="A54" s="59"/>
      <c r="B54" s="92" t="s">
        <v>215</v>
      </c>
      <c r="C54" s="50"/>
      <c r="D54" s="114"/>
      <c r="E54" s="114"/>
      <c r="F54" s="114"/>
      <c r="G54" s="104"/>
      <c r="H54" s="97"/>
      <c r="I54" s="74"/>
      <c r="J54" s="71"/>
      <c r="K54" s="134"/>
      <c r="L54" s="135"/>
    </row>
    <row r="55" spans="1:14" ht="15" thickBot="1" x14ac:dyDescent="0.25">
      <c r="A55" s="59"/>
      <c r="B55" s="92"/>
      <c r="C55" s="50"/>
      <c r="D55" s="114"/>
      <c r="E55" s="114"/>
      <c r="F55" s="114"/>
      <c r="G55" s="104"/>
      <c r="H55" s="97"/>
      <c r="I55" s="74"/>
      <c r="J55" s="71"/>
      <c r="K55" s="134"/>
      <c r="L55" s="135"/>
    </row>
    <row r="56" spans="1:14" ht="26.25" thickBot="1" x14ac:dyDescent="0.25">
      <c r="A56" s="68" t="s">
        <v>6</v>
      </c>
      <c r="B56" s="94" t="s">
        <v>237</v>
      </c>
      <c r="C56" s="51" t="s">
        <v>232</v>
      </c>
      <c r="D56" s="114"/>
      <c r="E56" s="114"/>
      <c r="F56" s="114"/>
      <c r="G56" s="104"/>
      <c r="H56" s="96"/>
      <c r="I56" s="70">
        <f>(SUM(G57:G61)-MIN(G57:G61))/4</f>
        <v>4.5324999999999998</v>
      </c>
      <c r="J56" s="71"/>
      <c r="K56" s="132">
        <f>RANK(I56,'távolugrás sorrend'!$D$3:$D$17)</f>
        <v>2</v>
      </c>
      <c r="L56" s="133" t="s">
        <v>25</v>
      </c>
      <c r="N56" s="4"/>
    </row>
    <row r="57" spans="1:14" ht="14.25" x14ac:dyDescent="0.2">
      <c r="A57" s="59"/>
      <c r="B57" s="4" t="s">
        <v>116</v>
      </c>
      <c r="C57" s="72">
        <v>2008</v>
      </c>
      <c r="D57" s="73">
        <v>4.99</v>
      </c>
      <c r="E57" s="73">
        <v>0</v>
      </c>
      <c r="F57" s="73">
        <v>0</v>
      </c>
      <c r="G57" s="95">
        <f>MAX(D57:F57)</f>
        <v>4.99</v>
      </c>
      <c r="H57" s="97"/>
      <c r="I57" s="74"/>
      <c r="J57" s="71"/>
      <c r="K57" s="134"/>
      <c r="L57" s="134"/>
      <c r="N57" s="4"/>
    </row>
    <row r="58" spans="1:14" ht="14.25" x14ac:dyDescent="0.2">
      <c r="A58" s="59"/>
      <c r="B58" s="4" t="s">
        <v>117</v>
      </c>
      <c r="C58" s="72">
        <v>2008</v>
      </c>
      <c r="D58" s="73">
        <v>4.3</v>
      </c>
      <c r="E58" s="73">
        <v>0</v>
      </c>
      <c r="F58" s="73">
        <v>0</v>
      </c>
      <c r="G58" s="95">
        <f>MAX(D58:F58)</f>
        <v>4.3</v>
      </c>
      <c r="H58" s="97"/>
      <c r="I58" s="74"/>
      <c r="J58" s="71"/>
      <c r="K58" s="134"/>
      <c r="L58" s="135"/>
      <c r="N58" s="4"/>
    </row>
    <row r="59" spans="1:14" ht="14.25" x14ac:dyDescent="0.2">
      <c r="A59" s="59"/>
      <c r="B59" s="4" t="s">
        <v>118</v>
      </c>
      <c r="C59" s="72">
        <v>2008</v>
      </c>
      <c r="D59" s="73">
        <v>4.7300000000000004</v>
      </c>
      <c r="E59" s="73">
        <v>0</v>
      </c>
      <c r="F59" s="73">
        <v>0</v>
      </c>
      <c r="G59" s="95">
        <f>MAX(D59:F59)</f>
        <v>4.7300000000000004</v>
      </c>
      <c r="H59" s="97"/>
      <c r="I59" s="74"/>
      <c r="J59" s="71"/>
      <c r="K59" s="134"/>
      <c r="L59" s="135"/>
      <c r="N59" s="4"/>
    </row>
    <row r="60" spans="1:14" ht="14.25" x14ac:dyDescent="0.2">
      <c r="A60" s="59"/>
      <c r="B60" s="4" t="s">
        <v>119</v>
      </c>
      <c r="C60" s="72">
        <v>2009</v>
      </c>
      <c r="D60" s="73">
        <v>4.1100000000000003</v>
      </c>
      <c r="E60" s="73">
        <v>0</v>
      </c>
      <c r="F60" s="73">
        <v>0</v>
      </c>
      <c r="G60" s="95">
        <f>MAX(D60:F60)</f>
        <v>4.1100000000000003</v>
      </c>
      <c r="H60" s="97"/>
      <c r="I60" s="74"/>
      <c r="J60" s="71"/>
      <c r="K60" s="134"/>
      <c r="L60" s="135"/>
      <c r="N60" s="4"/>
    </row>
    <row r="61" spans="1:14" ht="14.25" x14ac:dyDescent="0.2">
      <c r="A61" s="59"/>
      <c r="B61" s="4" t="s">
        <v>120</v>
      </c>
      <c r="C61" s="72">
        <v>2009</v>
      </c>
      <c r="D61" s="73">
        <v>4.09</v>
      </c>
      <c r="E61" s="73">
        <v>0</v>
      </c>
      <c r="F61" s="73">
        <v>0</v>
      </c>
      <c r="G61" s="95">
        <f>MAX(D61:F61)</f>
        <v>4.09</v>
      </c>
      <c r="H61" s="97"/>
      <c r="I61" s="74"/>
      <c r="J61" s="71"/>
      <c r="K61" s="134"/>
      <c r="L61" s="135"/>
      <c r="N61" s="4"/>
    </row>
    <row r="62" spans="1:14" ht="14.25" x14ac:dyDescent="0.2">
      <c r="A62" s="59"/>
      <c r="B62" s="92" t="s">
        <v>200</v>
      </c>
      <c r="C62" s="50"/>
      <c r="D62" s="114"/>
      <c r="E62" s="114"/>
      <c r="F62" s="114"/>
      <c r="G62" s="104"/>
      <c r="H62" s="97"/>
      <c r="I62" s="74"/>
      <c r="J62" s="71"/>
      <c r="K62" s="134"/>
      <c r="L62" s="135"/>
    </row>
    <row r="63" spans="1:14" ht="15" thickBot="1" x14ac:dyDescent="0.25">
      <c r="A63" s="59"/>
      <c r="B63" s="92"/>
      <c r="C63" s="50"/>
      <c r="D63" s="114"/>
      <c r="E63" s="114"/>
      <c r="F63" s="114"/>
      <c r="G63" s="104"/>
      <c r="H63" s="97"/>
      <c r="I63" s="74"/>
      <c r="J63" s="71"/>
      <c r="K63" s="134"/>
      <c r="L63" s="135"/>
    </row>
    <row r="64" spans="1:14" ht="26.25" thickBot="1" x14ac:dyDescent="0.25">
      <c r="A64" s="68" t="s">
        <v>7</v>
      </c>
      <c r="B64" s="94" t="s">
        <v>211</v>
      </c>
      <c r="C64" s="51" t="s">
        <v>232</v>
      </c>
      <c r="D64" s="114"/>
      <c r="E64" s="114"/>
      <c r="F64" s="114"/>
      <c r="G64" s="104"/>
      <c r="H64" s="96"/>
      <c r="I64" s="70">
        <f>(SUM(G65:G69)-MIN(G65:G69))/4</f>
        <v>4.0575000000000001</v>
      </c>
      <c r="J64" s="71"/>
      <c r="K64" s="132">
        <f>RANK(I64,'távolugrás sorrend'!$D$3:$D$17)</f>
        <v>5</v>
      </c>
      <c r="L64" s="133" t="s">
        <v>25</v>
      </c>
    </row>
    <row r="65" spans="1:14" ht="14.25" x14ac:dyDescent="0.2">
      <c r="A65" s="59"/>
      <c r="B65" s="176" t="s">
        <v>144</v>
      </c>
      <c r="C65" s="72">
        <v>2008</v>
      </c>
      <c r="D65" s="73">
        <v>4.1100000000000003</v>
      </c>
      <c r="E65" s="73">
        <v>0</v>
      </c>
      <c r="F65" s="73">
        <v>0</v>
      </c>
      <c r="G65" s="95">
        <f>MAX(D65:F65)</f>
        <v>4.1100000000000003</v>
      </c>
      <c r="H65" s="97"/>
      <c r="I65" s="74"/>
      <c r="J65" s="71"/>
      <c r="K65" s="134"/>
      <c r="L65" s="135"/>
      <c r="N65" s="4"/>
    </row>
    <row r="66" spans="1:14" ht="14.25" x14ac:dyDescent="0.2">
      <c r="A66" s="59"/>
      <c r="B66" s="176" t="s">
        <v>145</v>
      </c>
      <c r="C66" s="72">
        <v>2008</v>
      </c>
      <c r="D66" s="73">
        <v>3.94</v>
      </c>
      <c r="E66" s="73">
        <v>0</v>
      </c>
      <c r="F66" s="73">
        <v>0</v>
      </c>
      <c r="G66" s="95">
        <f>MAX(D66:F66)</f>
        <v>3.94</v>
      </c>
      <c r="H66" s="97"/>
      <c r="I66" s="74"/>
      <c r="J66" s="71"/>
      <c r="K66" s="134"/>
      <c r="L66" s="135"/>
      <c r="N66" s="4"/>
    </row>
    <row r="67" spans="1:14" ht="14.25" x14ac:dyDescent="0.2">
      <c r="A67" s="59"/>
      <c r="B67" s="176" t="s">
        <v>147</v>
      </c>
      <c r="C67" s="72">
        <v>2008</v>
      </c>
      <c r="D67" s="73">
        <v>3.79</v>
      </c>
      <c r="E67" s="73">
        <v>0</v>
      </c>
      <c r="F67" s="73">
        <v>0</v>
      </c>
      <c r="G67" s="95">
        <f>MAX(D67:F67)</f>
        <v>3.79</v>
      </c>
      <c r="H67" s="97"/>
      <c r="I67" s="74"/>
      <c r="J67" s="71"/>
      <c r="K67" s="134"/>
      <c r="L67" s="135"/>
      <c r="N67" s="4"/>
    </row>
    <row r="68" spans="1:14" ht="14.25" x14ac:dyDescent="0.2">
      <c r="A68" s="59"/>
      <c r="B68" s="176" t="s">
        <v>149</v>
      </c>
      <c r="C68" s="72">
        <v>2009</v>
      </c>
      <c r="D68" s="73">
        <v>4.3899999999999997</v>
      </c>
      <c r="E68" s="73">
        <v>0</v>
      </c>
      <c r="F68" s="73">
        <v>0</v>
      </c>
      <c r="G68" s="95">
        <f>MAX(D68:F68)</f>
        <v>4.3899999999999997</v>
      </c>
      <c r="H68" s="97"/>
      <c r="I68" s="74"/>
      <c r="J68" s="71"/>
      <c r="K68" s="134"/>
      <c r="L68" s="135"/>
      <c r="N68" s="4"/>
    </row>
    <row r="69" spans="1:14" ht="14.25" x14ac:dyDescent="0.2">
      <c r="A69" s="59"/>
      <c r="B69" s="176" t="s">
        <v>150</v>
      </c>
      <c r="C69" s="72">
        <v>2009</v>
      </c>
      <c r="D69" s="73">
        <v>3.46</v>
      </c>
      <c r="E69" s="73">
        <v>0</v>
      </c>
      <c r="F69" s="73">
        <v>0</v>
      </c>
      <c r="G69" s="95">
        <f>MAX(D69:F69)</f>
        <v>3.46</v>
      </c>
      <c r="H69" s="97"/>
      <c r="I69" s="74"/>
      <c r="J69" s="71"/>
      <c r="K69" s="134"/>
      <c r="L69" s="135"/>
      <c r="N69" s="4"/>
    </row>
    <row r="70" spans="1:14" ht="14.25" x14ac:dyDescent="0.2">
      <c r="A70" s="59"/>
      <c r="B70" s="92" t="s">
        <v>201</v>
      </c>
      <c r="C70" s="50"/>
      <c r="D70" s="114"/>
      <c r="E70" s="114"/>
      <c r="F70" s="114"/>
      <c r="G70" s="98"/>
      <c r="H70" s="97"/>
      <c r="I70" s="74"/>
      <c r="J70" s="71"/>
      <c r="K70" s="134"/>
      <c r="L70" s="135"/>
    </row>
    <row r="71" spans="1:14" ht="15" thickBot="1" x14ac:dyDescent="0.25">
      <c r="A71" s="59"/>
      <c r="B71" s="92"/>
      <c r="C71" s="50"/>
      <c r="D71" s="114"/>
      <c r="E71" s="114"/>
      <c r="F71" s="114"/>
      <c r="G71" s="98"/>
      <c r="H71" s="97"/>
      <c r="I71" s="74"/>
      <c r="J71" s="71"/>
      <c r="K71" s="134"/>
      <c r="L71" s="135"/>
    </row>
    <row r="72" spans="1:14" ht="26.25" thickBot="1" x14ac:dyDescent="0.25">
      <c r="A72" s="68" t="s">
        <v>17</v>
      </c>
      <c r="B72" s="94" t="s">
        <v>219</v>
      </c>
      <c r="C72" s="51" t="s">
        <v>232</v>
      </c>
      <c r="D72" s="51"/>
      <c r="E72" s="51"/>
      <c r="F72" s="51"/>
      <c r="G72" s="99"/>
      <c r="H72" s="96"/>
      <c r="I72" s="70">
        <f>(SUM(G73:G77)-MIN(G73:G77))/4</f>
        <v>3.7349999999999999</v>
      </c>
      <c r="J72" s="71"/>
      <c r="K72" s="132">
        <f>RANK(I72,'távolugrás sorrend'!$D$3:$D$17)</f>
        <v>10</v>
      </c>
      <c r="L72" s="133" t="s">
        <v>25</v>
      </c>
    </row>
    <row r="73" spans="1:14" ht="14.25" x14ac:dyDescent="0.2">
      <c r="A73" s="59"/>
      <c r="B73" s="4" t="s">
        <v>132</v>
      </c>
      <c r="C73" s="72">
        <v>2008</v>
      </c>
      <c r="D73" s="73">
        <v>3.51</v>
      </c>
      <c r="E73" s="73">
        <v>0</v>
      </c>
      <c r="F73" s="73">
        <v>0</v>
      </c>
      <c r="G73" s="95">
        <f>MAX(D73:F73)</f>
        <v>3.51</v>
      </c>
      <c r="H73" s="97"/>
      <c r="I73" s="74"/>
      <c r="J73" s="71"/>
      <c r="K73" s="134"/>
      <c r="L73" s="135"/>
      <c r="N73" s="4"/>
    </row>
    <row r="74" spans="1:14" ht="14.25" x14ac:dyDescent="0.2">
      <c r="A74" s="59"/>
      <c r="B74" s="4" t="s">
        <v>131</v>
      </c>
      <c r="C74" s="72">
        <v>2008</v>
      </c>
      <c r="D74" s="73">
        <v>3.67</v>
      </c>
      <c r="E74" s="73">
        <v>0</v>
      </c>
      <c r="F74" s="73">
        <v>0</v>
      </c>
      <c r="G74" s="95">
        <f>MAX(D74:F74)</f>
        <v>3.67</v>
      </c>
      <c r="H74" s="97"/>
      <c r="I74" s="74"/>
      <c r="J74" s="71"/>
      <c r="K74" s="134"/>
      <c r="L74" s="135"/>
      <c r="N74" s="4"/>
    </row>
    <row r="75" spans="1:14" ht="14.25" x14ac:dyDescent="0.2">
      <c r="A75" s="59"/>
      <c r="B75" s="4" t="s">
        <v>128</v>
      </c>
      <c r="C75" s="72">
        <v>2008</v>
      </c>
      <c r="D75" s="73">
        <v>3.86</v>
      </c>
      <c r="E75" s="73">
        <v>0</v>
      </c>
      <c r="F75" s="73">
        <v>0</v>
      </c>
      <c r="G75" s="95">
        <f>MAX(D75:F75)</f>
        <v>3.86</v>
      </c>
      <c r="H75" s="97"/>
      <c r="I75" s="74"/>
      <c r="J75" s="71"/>
      <c r="K75" s="134"/>
      <c r="L75" s="135"/>
      <c r="N75" s="4"/>
    </row>
    <row r="76" spans="1:14" ht="14.25" x14ac:dyDescent="0.2">
      <c r="A76" s="59"/>
      <c r="B76" s="4" t="s">
        <v>133</v>
      </c>
      <c r="C76" s="72">
        <v>2008</v>
      </c>
      <c r="D76" s="73">
        <v>3.9</v>
      </c>
      <c r="E76" s="73">
        <v>0</v>
      </c>
      <c r="F76" s="73">
        <v>0</v>
      </c>
      <c r="G76" s="95">
        <f>MAX(D76:F76)</f>
        <v>3.9</v>
      </c>
      <c r="H76" s="97"/>
      <c r="I76" s="74"/>
      <c r="J76" s="71"/>
      <c r="K76" s="134"/>
      <c r="L76" s="135"/>
      <c r="N76" s="4"/>
    </row>
    <row r="77" spans="1:14" ht="14.25" x14ac:dyDescent="0.2">
      <c r="A77" s="59"/>
      <c r="B77" s="89"/>
      <c r="C77" s="72"/>
      <c r="D77" s="73">
        <v>0</v>
      </c>
      <c r="E77" s="73">
        <v>0</v>
      </c>
      <c r="F77" s="73">
        <v>0</v>
      </c>
      <c r="G77" s="95">
        <f>MAX(D77:F77)</f>
        <v>0</v>
      </c>
      <c r="H77" s="97"/>
      <c r="I77" s="74"/>
      <c r="J77" s="71"/>
      <c r="K77" s="134"/>
      <c r="L77" s="135"/>
    </row>
    <row r="78" spans="1:14" ht="14.25" x14ac:dyDescent="0.2">
      <c r="A78" s="59"/>
      <c r="B78" s="92" t="s">
        <v>218</v>
      </c>
      <c r="C78" s="50"/>
      <c r="D78" s="114"/>
      <c r="E78" s="114"/>
      <c r="F78" s="114"/>
      <c r="G78" s="98"/>
      <c r="H78" s="97"/>
      <c r="I78" s="74"/>
      <c r="J78" s="71"/>
      <c r="K78" s="134"/>
      <c r="L78" s="135"/>
    </row>
    <row r="79" spans="1:14" ht="15" thickBot="1" x14ac:dyDescent="0.25">
      <c r="A79" s="54"/>
      <c r="B79" s="87"/>
      <c r="C79" s="11"/>
      <c r="D79" s="11"/>
      <c r="E79" s="11"/>
      <c r="F79" s="11"/>
      <c r="G79" s="100"/>
      <c r="H79" s="101"/>
      <c r="I79" s="83"/>
      <c r="J79" s="84"/>
      <c r="K79" s="134"/>
      <c r="L79" s="135"/>
    </row>
    <row r="80" spans="1:14" ht="26.25" thickBot="1" x14ac:dyDescent="0.25">
      <c r="A80" s="68" t="s">
        <v>18</v>
      </c>
      <c r="B80" s="94" t="s">
        <v>234</v>
      </c>
      <c r="C80" s="51" t="s">
        <v>232</v>
      </c>
      <c r="D80" s="51"/>
      <c r="E80" s="51"/>
      <c r="F80" s="51"/>
      <c r="G80" s="99"/>
      <c r="H80" s="96"/>
      <c r="I80" s="70">
        <f>(SUM(G81:G85)-MIN(G81:G85))/4</f>
        <v>3.9674999999999998</v>
      </c>
      <c r="J80" s="71"/>
      <c r="K80" s="132">
        <f>RANK(I80,'távolugrás sorrend'!$D$3:$D$17)</f>
        <v>7</v>
      </c>
      <c r="L80" s="133" t="s">
        <v>25</v>
      </c>
    </row>
    <row r="81" spans="1:14" ht="14.25" x14ac:dyDescent="0.2">
      <c r="A81" s="59"/>
      <c r="B81" s="4" t="s">
        <v>121</v>
      </c>
      <c r="C81" s="72">
        <v>2009</v>
      </c>
      <c r="D81" s="73">
        <v>4.45</v>
      </c>
      <c r="E81" s="73">
        <v>0</v>
      </c>
      <c r="F81" s="73">
        <v>0</v>
      </c>
      <c r="G81" s="95">
        <f>MAX(D81:F81)</f>
        <v>4.45</v>
      </c>
      <c r="H81" s="97"/>
      <c r="I81" s="74"/>
      <c r="J81" s="71"/>
      <c r="K81" s="134"/>
      <c r="L81" s="135"/>
    </row>
    <row r="82" spans="1:14" ht="14.25" x14ac:dyDescent="0.2">
      <c r="A82" s="59"/>
      <c r="B82" s="4" t="s">
        <v>122</v>
      </c>
      <c r="C82" s="72">
        <v>2009</v>
      </c>
      <c r="D82" s="73">
        <v>4.34</v>
      </c>
      <c r="E82" s="73">
        <v>0</v>
      </c>
      <c r="F82" s="73">
        <v>0</v>
      </c>
      <c r="G82" s="95">
        <f>MAX(D82:F82)</f>
        <v>4.34</v>
      </c>
      <c r="H82" s="97"/>
      <c r="I82" s="74"/>
      <c r="J82" s="71"/>
      <c r="K82" s="134"/>
      <c r="L82" s="135"/>
    </row>
    <row r="83" spans="1:14" ht="14.25" x14ac:dyDescent="0.2">
      <c r="A83" s="59"/>
      <c r="B83" s="4" t="s">
        <v>123</v>
      </c>
      <c r="C83" s="72">
        <v>2009</v>
      </c>
      <c r="D83" s="73">
        <v>3.24</v>
      </c>
      <c r="E83" s="73">
        <v>0</v>
      </c>
      <c r="F83" s="73">
        <v>0</v>
      </c>
      <c r="G83" s="95">
        <f>MAX(D83:F83)</f>
        <v>3.24</v>
      </c>
      <c r="H83" s="97"/>
      <c r="I83" s="74"/>
      <c r="J83" s="71"/>
      <c r="K83" s="134"/>
      <c r="L83" s="135"/>
    </row>
    <row r="84" spans="1:14" ht="14.25" x14ac:dyDescent="0.2">
      <c r="A84" s="59"/>
      <c r="B84" s="4" t="s">
        <v>125</v>
      </c>
      <c r="C84" s="72">
        <v>2009</v>
      </c>
      <c r="D84" s="73">
        <v>3.79</v>
      </c>
      <c r="E84" s="73">
        <v>0</v>
      </c>
      <c r="F84" s="73">
        <v>0</v>
      </c>
      <c r="G84" s="95">
        <f>MAX(D84:F84)</f>
        <v>3.79</v>
      </c>
      <c r="H84" s="97"/>
      <c r="I84" s="74"/>
      <c r="J84" s="71"/>
      <c r="K84" s="134"/>
      <c r="L84" s="135"/>
      <c r="N84" s="4"/>
    </row>
    <row r="85" spans="1:14" ht="14.25" x14ac:dyDescent="0.2">
      <c r="A85" s="59"/>
      <c r="B85" s="4" t="s">
        <v>124</v>
      </c>
      <c r="C85" s="72">
        <v>2009</v>
      </c>
      <c r="D85" s="73">
        <v>3.29</v>
      </c>
      <c r="E85" s="73">
        <v>0</v>
      </c>
      <c r="F85" s="73">
        <v>0</v>
      </c>
      <c r="G85" s="95">
        <f>MAX(D85:F85)</f>
        <v>3.29</v>
      </c>
      <c r="H85" s="97"/>
      <c r="I85" s="74"/>
      <c r="J85" s="71"/>
      <c r="K85" s="134"/>
      <c r="L85" s="135"/>
    </row>
    <row r="86" spans="1:14" ht="14.25" x14ac:dyDescent="0.2">
      <c r="A86" s="59"/>
      <c r="B86" s="92" t="s">
        <v>223</v>
      </c>
      <c r="C86" s="50"/>
      <c r="D86" s="114"/>
      <c r="E86" s="114"/>
      <c r="F86" s="114"/>
      <c r="G86" s="98"/>
      <c r="H86" s="97"/>
      <c r="I86" s="74"/>
      <c r="J86" s="71"/>
      <c r="K86" s="134"/>
      <c r="L86" s="135"/>
    </row>
    <row r="87" spans="1:14" ht="15" thickBot="1" x14ac:dyDescent="0.25">
      <c r="A87" s="59"/>
      <c r="D87" s="85"/>
      <c r="E87" s="85"/>
      <c r="F87" s="85"/>
      <c r="G87" s="102"/>
      <c r="H87" s="97"/>
      <c r="I87" s="74"/>
      <c r="J87" s="71"/>
      <c r="K87" s="134"/>
      <c r="L87" s="135"/>
    </row>
    <row r="88" spans="1:14" ht="26.25" thickBot="1" x14ac:dyDescent="0.25">
      <c r="A88" s="68" t="s">
        <v>19</v>
      </c>
      <c r="B88" s="94" t="s">
        <v>226</v>
      </c>
      <c r="C88" s="51" t="s">
        <v>232</v>
      </c>
      <c r="D88" s="51"/>
      <c r="E88" s="51"/>
      <c r="F88" s="51"/>
      <c r="G88" s="99"/>
      <c r="H88" s="96"/>
      <c r="I88" s="70">
        <f>(SUM(G89:G93)-MIN(G89:G93))/4</f>
        <v>3.5925000000000002</v>
      </c>
      <c r="J88" s="71"/>
      <c r="K88" s="132">
        <f>RANK(I88,'távolugrás sorrend'!$D$3:$D$17)</f>
        <v>11</v>
      </c>
      <c r="L88" s="133" t="s">
        <v>25</v>
      </c>
    </row>
    <row r="89" spans="1:14" ht="14.25" x14ac:dyDescent="0.2">
      <c r="A89" s="59"/>
      <c r="B89" s="4" t="s">
        <v>192</v>
      </c>
      <c r="C89" s="72">
        <v>2009</v>
      </c>
      <c r="D89" s="73">
        <v>3.66</v>
      </c>
      <c r="E89" s="73">
        <v>0</v>
      </c>
      <c r="F89" s="73">
        <v>0</v>
      </c>
      <c r="G89" s="95">
        <f>MAX(D89:F89)</f>
        <v>3.66</v>
      </c>
      <c r="H89" s="97"/>
      <c r="I89" s="74"/>
      <c r="J89" s="71"/>
      <c r="K89" s="134"/>
      <c r="L89" s="135"/>
    </row>
    <row r="90" spans="1:14" ht="14.25" x14ac:dyDescent="0.2">
      <c r="A90" s="59"/>
      <c r="B90" s="4" t="s">
        <v>193</v>
      </c>
      <c r="C90" s="72">
        <v>2009</v>
      </c>
      <c r="D90" s="73">
        <v>4.0199999999999996</v>
      </c>
      <c r="E90" s="73">
        <v>0</v>
      </c>
      <c r="F90" s="73">
        <v>0</v>
      </c>
      <c r="G90" s="95">
        <f>MAX(D90:F90)</f>
        <v>4.0199999999999996</v>
      </c>
      <c r="H90" s="97"/>
      <c r="I90" s="74"/>
      <c r="J90" s="71"/>
      <c r="K90" s="134"/>
      <c r="L90" s="135"/>
    </row>
    <row r="91" spans="1:14" ht="14.25" x14ac:dyDescent="0.2">
      <c r="A91" s="59"/>
      <c r="B91" s="4" t="s">
        <v>194</v>
      </c>
      <c r="C91" s="72">
        <v>2010</v>
      </c>
      <c r="D91" s="73">
        <v>3.16</v>
      </c>
      <c r="E91" s="73">
        <v>0</v>
      </c>
      <c r="F91" s="73">
        <v>0</v>
      </c>
      <c r="G91" s="95">
        <f>MAX(D91:F91)</f>
        <v>3.16</v>
      </c>
      <c r="H91" s="97"/>
      <c r="I91" s="74"/>
      <c r="J91" s="71"/>
      <c r="K91" s="134"/>
      <c r="L91" s="135"/>
    </row>
    <row r="92" spans="1:14" ht="14.25" x14ac:dyDescent="0.2">
      <c r="A92" s="59"/>
      <c r="B92" s="4" t="s">
        <v>195</v>
      </c>
      <c r="C92" s="72">
        <v>2011</v>
      </c>
      <c r="D92" s="73">
        <v>3.53</v>
      </c>
      <c r="E92" s="73">
        <v>0</v>
      </c>
      <c r="F92" s="73">
        <v>0</v>
      </c>
      <c r="G92" s="95">
        <f>MAX(D92:F92)</f>
        <v>3.53</v>
      </c>
      <c r="H92" s="97"/>
      <c r="I92" s="74"/>
      <c r="J92" s="71"/>
      <c r="K92" s="134"/>
      <c r="L92" s="135"/>
    </row>
    <row r="93" spans="1:14" ht="14.25" x14ac:dyDescent="0.2">
      <c r="A93" s="59"/>
      <c r="B93" s="4" t="s">
        <v>196</v>
      </c>
      <c r="C93" s="72">
        <v>2010</v>
      </c>
      <c r="D93" s="73">
        <v>3.16</v>
      </c>
      <c r="E93" s="73">
        <v>0</v>
      </c>
      <c r="F93" s="73">
        <v>0</v>
      </c>
      <c r="G93" s="95">
        <f>MAX(D93:F93)</f>
        <v>3.16</v>
      </c>
      <c r="H93" s="97"/>
      <c r="I93" s="74"/>
      <c r="J93" s="71"/>
      <c r="K93" s="134"/>
      <c r="L93" s="135"/>
      <c r="N93" s="4"/>
    </row>
    <row r="94" spans="1:14" ht="14.25" x14ac:dyDescent="0.2">
      <c r="A94" s="59"/>
      <c r="B94" s="92" t="s">
        <v>225</v>
      </c>
      <c r="C94" s="50"/>
      <c r="D94" s="114"/>
      <c r="E94" s="114"/>
      <c r="F94" s="114"/>
      <c r="G94" s="98"/>
      <c r="H94" s="97"/>
      <c r="I94" s="74"/>
      <c r="J94" s="71"/>
      <c r="K94" s="134"/>
      <c r="L94" s="135"/>
      <c r="N94" s="4"/>
    </row>
    <row r="95" spans="1:14" ht="15" thickBot="1" x14ac:dyDescent="0.25">
      <c r="A95" s="59"/>
      <c r="D95" s="85"/>
      <c r="E95" s="85"/>
      <c r="F95" s="85"/>
      <c r="G95" s="102"/>
      <c r="H95" s="97"/>
      <c r="I95" s="74"/>
      <c r="J95" s="71"/>
      <c r="K95" s="134"/>
      <c r="L95" s="135"/>
    </row>
    <row r="96" spans="1:14" ht="15.75" thickBot="1" x14ac:dyDescent="0.25">
      <c r="A96" s="68" t="s">
        <v>20</v>
      </c>
      <c r="B96" s="94" t="s">
        <v>227</v>
      </c>
      <c r="C96" s="51" t="s">
        <v>239</v>
      </c>
      <c r="D96" s="51"/>
      <c r="E96" s="51"/>
      <c r="F96" s="51"/>
      <c r="G96" s="99"/>
      <c r="H96" s="96"/>
      <c r="I96" s="70">
        <f>(SUM(G97:G101)-MIN(G97:G101))/4</f>
        <v>3.5575000000000001</v>
      </c>
      <c r="J96" s="71"/>
      <c r="K96" s="132">
        <f>RANK(I96,'távolugrás sorrend'!$D$3:$D$17)</f>
        <v>12</v>
      </c>
      <c r="L96" s="133" t="s">
        <v>25</v>
      </c>
    </row>
    <row r="97" spans="1:12" ht="14.25" x14ac:dyDescent="0.2">
      <c r="A97" s="59"/>
      <c r="B97" s="4" t="s">
        <v>56</v>
      </c>
      <c r="C97" s="72">
        <v>2009</v>
      </c>
      <c r="D97" s="73">
        <v>4.1399999999999997</v>
      </c>
      <c r="E97" s="73">
        <v>0</v>
      </c>
      <c r="F97" s="73">
        <v>0</v>
      </c>
      <c r="G97" s="95">
        <f>MAX(D97:F97)</f>
        <v>4.1399999999999997</v>
      </c>
      <c r="H97" s="97"/>
      <c r="I97" s="74"/>
      <c r="J97" s="71"/>
      <c r="K97" s="134"/>
      <c r="L97" s="135"/>
    </row>
    <row r="98" spans="1:12" ht="14.25" x14ac:dyDescent="0.2">
      <c r="A98" s="59"/>
      <c r="B98" s="4" t="s">
        <v>57</v>
      </c>
      <c r="C98" s="72">
        <v>2009</v>
      </c>
      <c r="D98" s="73">
        <v>3.32</v>
      </c>
      <c r="E98" s="73">
        <v>0</v>
      </c>
      <c r="F98" s="73">
        <v>0</v>
      </c>
      <c r="G98" s="95">
        <f>MAX(D98:F98)</f>
        <v>3.32</v>
      </c>
      <c r="H98" s="97"/>
      <c r="I98" s="74"/>
      <c r="J98" s="71"/>
      <c r="K98" s="134"/>
      <c r="L98" s="135"/>
    </row>
    <row r="99" spans="1:12" ht="14.25" x14ac:dyDescent="0.2">
      <c r="A99" s="59"/>
      <c r="B99" s="4" t="s">
        <v>60</v>
      </c>
      <c r="C99" s="72">
        <v>2009</v>
      </c>
      <c r="D99" s="73">
        <v>3.14</v>
      </c>
      <c r="E99" s="73">
        <v>0</v>
      </c>
      <c r="F99" s="73">
        <v>0</v>
      </c>
      <c r="G99" s="95">
        <f>MAX(D99:F99)</f>
        <v>3.14</v>
      </c>
      <c r="H99" s="97"/>
      <c r="I99" s="74"/>
      <c r="J99" s="71"/>
      <c r="K99" s="134"/>
      <c r="L99" s="135"/>
    </row>
    <row r="100" spans="1:12" ht="14.25" x14ac:dyDescent="0.2">
      <c r="A100" s="59"/>
      <c r="B100" s="4" t="s">
        <v>58</v>
      </c>
      <c r="C100" s="72">
        <v>2011</v>
      </c>
      <c r="D100" s="73">
        <v>3.63</v>
      </c>
      <c r="E100" s="73">
        <v>0</v>
      </c>
      <c r="F100" s="73">
        <v>0</v>
      </c>
      <c r="G100" s="95">
        <f>MAX(D100:F100)</f>
        <v>3.63</v>
      </c>
      <c r="H100" s="97"/>
      <c r="I100" s="74"/>
      <c r="J100" s="71"/>
      <c r="K100" s="134"/>
      <c r="L100" s="135"/>
    </row>
    <row r="101" spans="1:12" ht="14.25" x14ac:dyDescent="0.2">
      <c r="A101" s="59"/>
      <c r="B101" s="89"/>
      <c r="C101" s="72"/>
      <c r="D101" s="73">
        <v>0</v>
      </c>
      <c r="E101" s="73">
        <v>0</v>
      </c>
      <c r="F101" s="73">
        <v>0</v>
      </c>
      <c r="G101" s="95">
        <f>MAX(D101:F101)</f>
        <v>0</v>
      </c>
      <c r="H101" s="97"/>
      <c r="I101" s="74"/>
      <c r="J101" s="71"/>
      <c r="K101" s="134"/>
      <c r="L101" s="135"/>
    </row>
    <row r="102" spans="1:12" ht="14.25" x14ac:dyDescent="0.2">
      <c r="A102" s="59"/>
      <c r="B102" s="92" t="s">
        <v>222</v>
      </c>
      <c r="C102" s="50"/>
      <c r="D102" s="114"/>
      <c r="E102" s="114"/>
      <c r="F102" s="114"/>
      <c r="G102" s="98"/>
      <c r="H102" s="97"/>
      <c r="I102" s="74"/>
      <c r="J102" s="71"/>
      <c r="K102" s="134"/>
      <c r="L102" s="135"/>
    </row>
    <row r="103" spans="1:12" ht="15" thickBot="1" x14ac:dyDescent="0.25">
      <c r="A103" s="59"/>
      <c r="B103" s="89"/>
      <c r="C103" s="50"/>
      <c r="D103" s="114"/>
      <c r="E103" s="114"/>
      <c r="F103" s="114"/>
      <c r="G103" s="98"/>
      <c r="H103" s="97"/>
      <c r="I103" s="74"/>
      <c r="J103" s="71"/>
      <c r="K103" s="134"/>
      <c r="L103" s="135"/>
    </row>
    <row r="104" spans="1:12" ht="15.75" thickBot="1" x14ac:dyDescent="0.25">
      <c r="A104" s="68" t="s">
        <v>21</v>
      </c>
      <c r="B104" s="94"/>
      <c r="C104" s="51"/>
      <c r="D104" s="51"/>
      <c r="E104" s="51"/>
      <c r="F104" s="51"/>
      <c r="G104" s="99"/>
      <c r="H104" s="96"/>
      <c r="I104" s="70">
        <f>(SUM(G105:G109)-MIN(G105:G109))/4</f>
        <v>0</v>
      </c>
      <c r="J104" s="71"/>
      <c r="K104" s="132">
        <f>RANK(I104,'távolugrás sorrend'!$D$3:$D$17)</f>
        <v>13</v>
      </c>
      <c r="L104" s="133" t="s">
        <v>25</v>
      </c>
    </row>
    <row r="105" spans="1:12" ht="14.25" x14ac:dyDescent="0.2">
      <c r="A105" s="59"/>
      <c r="B105" s="89"/>
      <c r="C105" s="72"/>
      <c r="D105" s="73">
        <v>0</v>
      </c>
      <c r="E105" s="73">
        <v>0</v>
      </c>
      <c r="F105" s="73">
        <v>0</v>
      </c>
      <c r="G105" s="95">
        <f>MAX(D105:F105)</f>
        <v>0</v>
      </c>
      <c r="H105" s="97"/>
      <c r="I105" s="74"/>
      <c r="J105" s="71"/>
      <c r="K105" s="134"/>
      <c r="L105" s="135"/>
    </row>
    <row r="106" spans="1:12" ht="14.25" x14ac:dyDescent="0.2">
      <c r="A106" s="59"/>
      <c r="B106" s="89"/>
      <c r="C106" s="72"/>
      <c r="D106" s="73">
        <v>0</v>
      </c>
      <c r="E106" s="73">
        <v>0</v>
      </c>
      <c r="F106" s="73">
        <v>0</v>
      </c>
      <c r="G106" s="95">
        <f>MAX(D106:F106)</f>
        <v>0</v>
      </c>
      <c r="H106" s="97"/>
      <c r="I106" s="74"/>
      <c r="J106" s="71"/>
      <c r="K106" s="134"/>
      <c r="L106" s="135"/>
    </row>
    <row r="107" spans="1:12" ht="14.25" x14ac:dyDescent="0.2">
      <c r="A107" s="59"/>
      <c r="B107" s="89"/>
      <c r="C107" s="72"/>
      <c r="D107" s="73">
        <v>0</v>
      </c>
      <c r="E107" s="73">
        <v>0</v>
      </c>
      <c r="F107" s="73">
        <v>0</v>
      </c>
      <c r="G107" s="95">
        <f>MAX(D107:F107)</f>
        <v>0</v>
      </c>
      <c r="H107" s="97"/>
      <c r="I107" s="74"/>
      <c r="J107" s="71"/>
      <c r="K107" s="134"/>
      <c r="L107" s="135"/>
    </row>
    <row r="108" spans="1:12" ht="14.25" x14ac:dyDescent="0.2">
      <c r="A108" s="59"/>
      <c r="B108" s="89"/>
      <c r="C108" s="72"/>
      <c r="D108" s="73">
        <v>0</v>
      </c>
      <c r="E108" s="73">
        <v>0</v>
      </c>
      <c r="F108" s="73">
        <v>0</v>
      </c>
      <c r="G108" s="95">
        <f>MAX(D108:F108)</f>
        <v>0</v>
      </c>
      <c r="H108" s="97"/>
      <c r="I108" s="74"/>
      <c r="J108" s="71"/>
      <c r="K108" s="134"/>
      <c r="L108" s="135"/>
    </row>
    <row r="109" spans="1:12" ht="14.25" x14ac:dyDescent="0.2">
      <c r="A109" s="59"/>
      <c r="B109" s="89"/>
      <c r="C109" s="72"/>
      <c r="D109" s="73">
        <v>0</v>
      </c>
      <c r="E109" s="73">
        <v>0</v>
      </c>
      <c r="F109" s="73">
        <v>0</v>
      </c>
      <c r="G109" s="95">
        <f>MAX(D109:F109)</f>
        <v>0</v>
      </c>
      <c r="H109" s="97"/>
      <c r="I109" s="74"/>
      <c r="J109" s="71"/>
      <c r="K109" s="134"/>
      <c r="L109" s="135"/>
    </row>
    <row r="110" spans="1:12" ht="14.25" x14ac:dyDescent="0.2">
      <c r="A110" s="59"/>
      <c r="B110" s="92" t="s">
        <v>10</v>
      </c>
      <c r="C110" s="50"/>
      <c r="D110" s="114"/>
      <c r="E110" s="114"/>
      <c r="F110" s="114"/>
      <c r="G110" s="98"/>
      <c r="H110" s="97"/>
      <c r="I110" s="74"/>
      <c r="J110" s="71"/>
      <c r="K110" s="134"/>
      <c r="L110" s="135"/>
    </row>
    <row r="111" spans="1:12" ht="15" thickBot="1" x14ac:dyDescent="0.25">
      <c r="A111" s="59"/>
      <c r="B111" s="89"/>
      <c r="C111" s="50"/>
      <c r="D111" s="114"/>
      <c r="E111" s="114"/>
      <c r="F111" s="114"/>
      <c r="G111" s="98"/>
      <c r="H111" s="97"/>
      <c r="I111" s="74"/>
      <c r="J111" s="71"/>
      <c r="K111" s="134"/>
      <c r="L111" s="135"/>
    </row>
    <row r="112" spans="1:12" ht="15.75" thickBot="1" x14ac:dyDescent="0.25">
      <c r="A112" s="68" t="s">
        <v>22</v>
      </c>
      <c r="B112" s="94"/>
      <c r="C112" s="51"/>
      <c r="D112" s="51"/>
      <c r="E112" s="51"/>
      <c r="F112" s="51"/>
      <c r="G112" s="99"/>
      <c r="H112" s="96"/>
      <c r="I112" s="70">
        <f>(SUM(G113:G117)-MIN(G113:G117))/4</f>
        <v>0</v>
      </c>
      <c r="J112" s="71"/>
      <c r="K112" s="132">
        <f>RANK(I112,'távolugrás sorrend'!$D$3:$D$17)</f>
        <v>13</v>
      </c>
      <c r="L112" s="133" t="s">
        <v>25</v>
      </c>
    </row>
    <row r="113" spans="1:12" ht="14.25" x14ac:dyDescent="0.2">
      <c r="A113" s="59"/>
      <c r="B113" s="89"/>
      <c r="C113" s="72"/>
      <c r="D113" s="73">
        <v>0</v>
      </c>
      <c r="E113" s="73">
        <v>0</v>
      </c>
      <c r="F113" s="73">
        <v>0</v>
      </c>
      <c r="G113" s="95">
        <f>MAX(D113:F113)</f>
        <v>0</v>
      </c>
      <c r="H113" s="97"/>
      <c r="I113" s="74"/>
      <c r="J113" s="71"/>
      <c r="K113" s="134"/>
      <c r="L113" s="135"/>
    </row>
    <row r="114" spans="1:12" ht="14.25" x14ac:dyDescent="0.2">
      <c r="A114" s="59"/>
      <c r="B114" s="89"/>
      <c r="C114" s="72"/>
      <c r="D114" s="73">
        <v>0</v>
      </c>
      <c r="E114" s="73">
        <v>0</v>
      </c>
      <c r="F114" s="73">
        <v>0</v>
      </c>
      <c r="G114" s="95">
        <f>MAX(D114:F114)</f>
        <v>0</v>
      </c>
      <c r="H114" s="97"/>
      <c r="I114" s="74"/>
      <c r="J114" s="71"/>
      <c r="K114" s="134"/>
      <c r="L114" s="135"/>
    </row>
    <row r="115" spans="1:12" ht="14.25" x14ac:dyDescent="0.2">
      <c r="A115" s="59"/>
      <c r="B115" s="89"/>
      <c r="C115" s="72"/>
      <c r="D115" s="73">
        <v>0</v>
      </c>
      <c r="E115" s="73">
        <v>0</v>
      </c>
      <c r="F115" s="73">
        <v>0</v>
      </c>
      <c r="G115" s="95">
        <f>MAX(D115:F115)</f>
        <v>0</v>
      </c>
      <c r="H115" s="97"/>
      <c r="I115" s="74"/>
      <c r="J115" s="71"/>
      <c r="K115" s="134"/>
      <c r="L115" s="135"/>
    </row>
    <row r="116" spans="1:12" ht="14.25" x14ac:dyDescent="0.2">
      <c r="A116" s="59"/>
      <c r="B116" s="89"/>
      <c r="C116" s="72"/>
      <c r="D116" s="73">
        <v>0</v>
      </c>
      <c r="E116" s="73">
        <v>0</v>
      </c>
      <c r="F116" s="73">
        <v>0</v>
      </c>
      <c r="G116" s="95">
        <f>MAX(D116:F116)</f>
        <v>0</v>
      </c>
      <c r="H116" s="97"/>
      <c r="I116" s="74"/>
      <c r="J116" s="71"/>
      <c r="K116" s="134"/>
      <c r="L116" s="135"/>
    </row>
    <row r="117" spans="1:12" ht="14.25" x14ac:dyDescent="0.2">
      <c r="A117" s="59"/>
      <c r="B117" s="89"/>
      <c r="C117" s="72"/>
      <c r="D117" s="73">
        <v>0</v>
      </c>
      <c r="E117" s="73">
        <v>0</v>
      </c>
      <c r="F117" s="73">
        <v>0</v>
      </c>
      <c r="G117" s="95">
        <f>MAX(D117:F117)</f>
        <v>0</v>
      </c>
      <c r="H117" s="97"/>
      <c r="I117" s="74"/>
      <c r="J117" s="71"/>
      <c r="K117" s="134"/>
      <c r="L117" s="135"/>
    </row>
    <row r="118" spans="1:12" ht="14.25" x14ac:dyDescent="0.2">
      <c r="A118" s="59"/>
      <c r="B118" s="92" t="s">
        <v>10</v>
      </c>
      <c r="C118" s="50"/>
      <c r="D118" s="114"/>
      <c r="E118" s="114"/>
      <c r="F118" s="114"/>
      <c r="G118" s="98"/>
      <c r="H118" s="97"/>
      <c r="I118" s="74"/>
      <c r="J118" s="71"/>
      <c r="K118" s="134"/>
      <c r="L118" s="135"/>
    </row>
    <row r="119" spans="1:12" ht="15" thickBot="1" x14ac:dyDescent="0.25">
      <c r="A119" s="59"/>
      <c r="B119" s="89"/>
      <c r="C119" s="50"/>
      <c r="D119" s="114"/>
      <c r="E119" s="114"/>
      <c r="F119" s="114"/>
      <c r="G119" s="98"/>
      <c r="H119" s="97"/>
      <c r="I119" s="74"/>
      <c r="J119" s="71"/>
      <c r="K119" s="134"/>
      <c r="L119" s="135"/>
    </row>
    <row r="120" spans="1:12" ht="15.75" thickBot="1" x14ac:dyDescent="0.25">
      <c r="A120" s="68" t="s">
        <v>23</v>
      </c>
      <c r="B120" s="94"/>
      <c r="C120" s="50"/>
      <c r="D120" s="114"/>
      <c r="E120" s="114"/>
      <c r="F120" s="114"/>
      <c r="G120" s="98"/>
      <c r="H120" s="96"/>
      <c r="I120" s="70">
        <f>(SUM(G121:G125)-MIN(G121:G125))/4</f>
        <v>0</v>
      </c>
      <c r="J120" s="71"/>
      <c r="K120" s="132">
        <f>RANK(I120,'távolugrás sorrend'!$D$3:$D$17)</f>
        <v>13</v>
      </c>
      <c r="L120" s="133" t="s">
        <v>25</v>
      </c>
    </row>
    <row r="121" spans="1:12" x14ac:dyDescent="0.2">
      <c r="A121" s="59"/>
      <c r="B121" s="89"/>
      <c r="C121" s="72"/>
      <c r="D121" s="73">
        <v>0</v>
      </c>
      <c r="E121" s="73">
        <v>0</v>
      </c>
      <c r="F121" s="73">
        <v>0</v>
      </c>
      <c r="G121" s="95">
        <f>MAX(D121:F121)</f>
        <v>0</v>
      </c>
      <c r="H121" s="97"/>
      <c r="I121" s="74"/>
      <c r="J121" s="71"/>
      <c r="K121" s="140"/>
      <c r="L121" s="140"/>
    </row>
    <row r="122" spans="1:12" x14ac:dyDescent="0.2">
      <c r="A122" s="59"/>
      <c r="B122" s="89"/>
      <c r="C122" s="72"/>
      <c r="D122" s="73">
        <v>0</v>
      </c>
      <c r="E122" s="73">
        <v>0</v>
      </c>
      <c r="F122" s="73">
        <v>0</v>
      </c>
      <c r="G122" s="95">
        <f>MAX(D122:F122)</f>
        <v>0</v>
      </c>
      <c r="H122" s="97"/>
      <c r="I122" s="74"/>
      <c r="J122" s="71"/>
      <c r="K122" s="140"/>
      <c r="L122" s="140"/>
    </row>
    <row r="123" spans="1:12" x14ac:dyDescent="0.2">
      <c r="A123" s="59"/>
      <c r="B123" s="89"/>
      <c r="C123" s="72"/>
      <c r="D123" s="73">
        <v>0</v>
      </c>
      <c r="E123" s="73">
        <v>0</v>
      </c>
      <c r="F123" s="73">
        <v>0</v>
      </c>
      <c r="G123" s="95">
        <f>MAX(D123:F123)</f>
        <v>0</v>
      </c>
      <c r="H123" s="97"/>
      <c r="I123" s="74"/>
      <c r="J123" s="71"/>
      <c r="K123" s="140"/>
      <c r="L123" s="140"/>
    </row>
    <row r="124" spans="1:12" x14ac:dyDescent="0.2">
      <c r="A124" s="59"/>
      <c r="B124" s="89"/>
      <c r="C124" s="72"/>
      <c r="D124" s="73">
        <v>0</v>
      </c>
      <c r="E124" s="73">
        <v>0</v>
      </c>
      <c r="F124" s="73">
        <v>0</v>
      </c>
      <c r="G124" s="95">
        <f>MAX(D124:F124)</f>
        <v>0</v>
      </c>
      <c r="H124" s="97"/>
      <c r="I124" s="74"/>
      <c r="J124" s="71"/>
      <c r="K124" s="140"/>
      <c r="L124" s="140"/>
    </row>
    <row r="125" spans="1:12" x14ac:dyDescent="0.2">
      <c r="A125" s="59"/>
      <c r="B125" s="89"/>
      <c r="C125" s="72"/>
      <c r="D125" s="73">
        <v>0</v>
      </c>
      <c r="E125" s="73">
        <v>0</v>
      </c>
      <c r="F125" s="73">
        <v>0</v>
      </c>
      <c r="G125" s="95">
        <f>MAX(D125:F125)</f>
        <v>0</v>
      </c>
      <c r="H125" s="97"/>
      <c r="I125" s="74"/>
      <c r="J125" s="71"/>
      <c r="K125" s="140"/>
      <c r="L125" s="140"/>
    </row>
    <row r="126" spans="1:12" x14ac:dyDescent="0.2">
      <c r="A126" s="59"/>
      <c r="B126" s="92" t="s">
        <v>10</v>
      </c>
      <c r="C126" s="50"/>
      <c r="D126" s="51"/>
      <c r="E126" s="51"/>
      <c r="F126" s="51"/>
      <c r="G126" s="60"/>
      <c r="H126" s="61"/>
      <c r="I126" s="74"/>
      <c r="J126" s="71"/>
      <c r="K126" s="140"/>
      <c r="L126" s="140"/>
    </row>
    <row r="127" spans="1:12" x14ac:dyDescent="0.2">
      <c r="A127" s="59"/>
      <c r="B127" s="92"/>
      <c r="C127" s="50"/>
      <c r="D127" s="51"/>
      <c r="E127" s="51"/>
      <c r="F127" s="51"/>
      <c r="G127" s="60"/>
      <c r="H127" s="61"/>
      <c r="I127" s="86"/>
      <c r="J127" s="75"/>
    </row>
    <row r="128" spans="1:12" x14ac:dyDescent="0.2">
      <c r="A128" s="59"/>
      <c r="B128" s="92"/>
      <c r="C128" s="50"/>
      <c r="D128" s="51"/>
      <c r="E128" s="51"/>
      <c r="F128" s="51"/>
      <c r="G128" s="60"/>
      <c r="H128" s="61"/>
      <c r="I128" s="86"/>
      <c r="J128" s="75"/>
    </row>
    <row r="129" spans="1:10" x14ac:dyDescent="0.2">
      <c r="A129" s="59"/>
      <c r="B129" s="89"/>
      <c r="C129" s="50"/>
      <c r="D129" s="51"/>
      <c r="E129" s="51"/>
      <c r="F129" s="51"/>
      <c r="G129" s="60"/>
      <c r="H129" s="61"/>
      <c r="I129" s="62"/>
      <c r="J129" s="75"/>
    </row>
    <row r="130" spans="1:10" x14ac:dyDescent="0.2">
      <c r="A130" s="59"/>
      <c r="B130" s="89"/>
      <c r="C130" s="50"/>
      <c r="D130" s="51"/>
      <c r="E130" s="51"/>
      <c r="F130" s="51"/>
      <c r="G130" s="60"/>
      <c r="H130" s="61"/>
      <c r="I130" s="62"/>
      <c r="J130" s="75"/>
    </row>
    <row r="131" spans="1:10" x14ac:dyDescent="0.2">
      <c r="A131" s="59"/>
      <c r="B131" s="89"/>
      <c r="C131" s="50"/>
      <c r="D131" s="51"/>
      <c r="E131" s="51"/>
      <c r="F131" s="51"/>
      <c r="G131" s="60"/>
      <c r="H131" s="61"/>
      <c r="I131" s="62"/>
      <c r="J131" s="75"/>
    </row>
    <row r="132" spans="1:10" x14ac:dyDescent="0.2">
      <c r="A132" s="59"/>
      <c r="B132" s="89"/>
      <c r="C132" s="50"/>
      <c r="D132" s="51"/>
      <c r="E132" s="51"/>
      <c r="F132" s="51"/>
      <c r="G132" s="60"/>
      <c r="H132" s="61"/>
      <c r="I132" s="62"/>
      <c r="J132" s="75"/>
    </row>
    <row r="133" spans="1:10" x14ac:dyDescent="0.2">
      <c r="A133" s="59"/>
      <c r="B133" s="89"/>
      <c r="C133" s="50"/>
      <c r="D133" s="51"/>
      <c r="E133" s="51"/>
      <c r="F133" s="51"/>
      <c r="G133" s="60"/>
      <c r="H133" s="61"/>
      <c r="I133" s="62"/>
      <c r="J133" s="75"/>
    </row>
    <row r="134" spans="1:10" x14ac:dyDescent="0.2">
      <c r="A134" s="59"/>
      <c r="B134" s="89"/>
      <c r="C134" s="50"/>
      <c r="D134" s="51"/>
      <c r="E134" s="51"/>
      <c r="F134" s="51"/>
      <c r="G134" s="60"/>
      <c r="H134" s="61"/>
      <c r="I134" s="62"/>
      <c r="J134" s="75"/>
    </row>
    <row r="135" spans="1:10" x14ac:dyDescent="0.2">
      <c r="A135" s="59"/>
      <c r="B135" s="89"/>
      <c r="C135" s="50"/>
      <c r="D135" s="51"/>
      <c r="E135" s="51"/>
      <c r="F135" s="51"/>
      <c r="G135" s="60"/>
      <c r="H135" s="61"/>
      <c r="I135" s="62"/>
      <c r="J135" s="75"/>
    </row>
    <row r="136" spans="1:10" x14ac:dyDescent="0.2">
      <c r="A136" s="59"/>
      <c r="B136" s="89"/>
      <c r="C136" s="50"/>
      <c r="D136" s="51"/>
      <c r="E136" s="51"/>
      <c r="F136" s="51"/>
      <c r="G136" s="60"/>
      <c r="H136" s="61"/>
      <c r="I136" s="62"/>
      <c r="J136" s="75"/>
    </row>
    <row r="137" spans="1:10" x14ac:dyDescent="0.2">
      <c r="A137" s="59"/>
      <c r="B137" s="89"/>
      <c r="C137" s="50"/>
      <c r="D137" s="51"/>
      <c r="E137" s="51"/>
      <c r="F137" s="51"/>
      <c r="G137" s="60"/>
      <c r="H137" s="61"/>
      <c r="I137" s="62"/>
      <c r="J137" s="75"/>
    </row>
    <row r="138" spans="1:10" x14ac:dyDescent="0.2">
      <c r="A138" s="59"/>
      <c r="B138" s="89"/>
      <c r="C138" s="50"/>
      <c r="D138" s="51"/>
      <c r="E138" s="51"/>
      <c r="F138" s="51"/>
      <c r="G138" s="60"/>
      <c r="H138" s="61"/>
      <c r="I138" s="62"/>
      <c r="J138" s="75"/>
    </row>
    <row r="139" spans="1:10" x14ac:dyDescent="0.2">
      <c r="A139" s="59"/>
      <c r="B139" s="89"/>
      <c r="C139" s="50"/>
      <c r="D139" s="51"/>
      <c r="E139" s="51"/>
      <c r="F139" s="51"/>
      <c r="G139" s="60"/>
      <c r="H139" s="61"/>
      <c r="I139" s="62"/>
      <c r="J139" s="75"/>
    </row>
    <row r="140" spans="1:10" x14ac:dyDescent="0.2">
      <c r="A140" s="59"/>
      <c r="B140" s="89"/>
      <c r="C140" s="50"/>
      <c r="D140" s="51"/>
      <c r="E140" s="51"/>
      <c r="F140" s="51"/>
      <c r="G140" s="60"/>
      <c r="H140" s="61"/>
      <c r="I140" s="62"/>
      <c r="J140" s="75"/>
    </row>
    <row r="141" spans="1:10" x14ac:dyDescent="0.2">
      <c r="A141" s="59"/>
      <c r="B141" s="89"/>
      <c r="C141" s="50"/>
      <c r="D141" s="51"/>
      <c r="E141" s="51"/>
      <c r="F141" s="51"/>
      <c r="G141" s="60"/>
      <c r="H141" s="61"/>
      <c r="I141" s="62"/>
      <c r="J141" s="75"/>
    </row>
    <row r="142" spans="1:10" x14ac:dyDescent="0.2">
      <c r="A142" s="59"/>
      <c r="B142" s="89"/>
      <c r="C142" s="50"/>
      <c r="D142" s="51"/>
      <c r="E142" s="51"/>
      <c r="F142" s="51"/>
      <c r="G142" s="60"/>
      <c r="H142" s="61"/>
      <c r="I142" s="62"/>
      <c r="J142" s="75"/>
    </row>
    <row r="143" spans="1:10" x14ac:dyDescent="0.2">
      <c r="A143" s="59"/>
      <c r="B143" s="89"/>
      <c r="C143" s="50"/>
      <c r="D143" s="51"/>
      <c r="E143" s="51"/>
      <c r="F143" s="51"/>
      <c r="G143" s="60"/>
      <c r="H143" s="61"/>
      <c r="I143" s="62"/>
      <c r="J143" s="75"/>
    </row>
    <row r="144" spans="1:10" x14ac:dyDescent="0.2">
      <c r="A144" s="59"/>
      <c r="B144" s="89"/>
      <c r="C144" s="50"/>
      <c r="D144" s="51"/>
      <c r="E144" s="51"/>
      <c r="F144" s="51"/>
      <c r="G144" s="60"/>
      <c r="H144" s="61"/>
      <c r="I144" s="62"/>
      <c r="J144" s="75"/>
    </row>
    <row r="145" spans="1:10" x14ac:dyDescent="0.2">
      <c r="A145" s="59"/>
      <c r="B145" s="89"/>
      <c r="C145" s="50"/>
      <c r="D145" s="51"/>
      <c r="E145" s="51"/>
      <c r="F145" s="51"/>
      <c r="G145" s="60"/>
      <c r="H145" s="61"/>
      <c r="I145" s="62"/>
      <c r="J145" s="75"/>
    </row>
    <row r="146" spans="1:10" x14ac:dyDescent="0.2">
      <c r="A146" s="59"/>
      <c r="B146" s="89"/>
      <c r="C146" s="50"/>
      <c r="D146" s="51"/>
      <c r="E146" s="51"/>
      <c r="F146" s="51"/>
      <c r="G146" s="60"/>
      <c r="H146" s="61"/>
      <c r="I146" s="62"/>
      <c r="J146" s="75"/>
    </row>
    <row r="147" spans="1:10" x14ac:dyDescent="0.2">
      <c r="A147" s="59"/>
      <c r="B147" s="89"/>
      <c r="C147" s="50"/>
      <c r="D147" s="51"/>
      <c r="E147" s="51"/>
      <c r="F147" s="51"/>
      <c r="G147" s="60"/>
      <c r="H147" s="61"/>
      <c r="I147" s="62"/>
      <c r="J147" s="75"/>
    </row>
    <row r="148" spans="1:10" x14ac:dyDescent="0.2">
      <c r="A148" s="59"/>
      <c r="B148" s="89"/>
      <c r="C148" s="50"/>
      <c r="D148" s="51"/>
      <c r="E148" s="51"/>
      <c r="F148" s="51"/>
      <c r="G148" s="60"/>
      <c r="H148" s="61"/>
      <c r="I148" s="62"/>
      <c r="J148" s="75"/>
    </row>
    <row r="149" spans="1:10" x14ac:dyDescent="0.2">
      <c r="A149" s="59"/>
      <c r="B149" s="89"/>
      <c r="C149" s="50"/>
      <c r="D149" s="51"/>
      <c r="E149" s="51"/>
      <c r="F149" s="51"/>
      <c r="G149" s="60"/>
      <c r="H149" s="61"/>
      <c r="I149" s="62"/>
      <c r="J149" s="75"/>
    </row>
    <row r="150" spans="1:10" x14ac:dyDescent="0.2">
      <c r="A150" s="59"/>
      <c r="B150" s="89"/>
      <c r="C150" s="50"/>
      <c r="D150" s="51"/>
      <c r="E150" s="51"/>
      <c r="F150" s="51"/>
      <c r="G150" s="60"/>
      <c r="H150" s="61"/>
      <c r="I150" s="62"/>
      <c r="J150" s="75"/>
    </row>
    <row r="151" spans="1:10" x14ac:dyDescent="0.2">
      <c r="A151" s="59"/>
      <c r="B151" s="89"/>
      <c r="C151" s="50"/>
      <c r="D151" s="51"/>
      <c r="E151" s="51"/>
      <c r="F151" s="51"/>
      <c r="G151" s="60"/>
      <c r="H151" s="61"/>
      <c r="I151" s="62"/>
      <c r="J151" s="75"/>
    </row>
    <row r="152" spans="1:10" x14ac:dyDescent="0.2">
      <c r="A152" s="59"/>
      <c r="B152" s="89"/>
      <c r="C152" s="50"/>
      <c r="D152" s="51"/>
      <c r="E152" s="51"/>
      <c r="F152" s="51"/>
      <c r="G152" s="60"/>
      <c r="H152" s="61"/>
      <c r="I152" s="62"/>
      <c r="J152" s="75"/>
    </row>
    <row r="153" spans="1:10" x14ac:dyDescent="0.2">
      <c r="A153" s="59"/>
      <c r="B153" s="89"/>
      <c r="C153" s="50"/>
      <c r="D153" s="51"/>
      <c r="E153" s="51"/>
      <c r="F153" s="51"/>
      <c r="G153" s="60"/>
      <c r="H153" s="61"/>
      <c r="I153" s="62"/>
      <c r="J153" s="75"/>
    </row>
    <row r="154" spans="1:10" x14ac:dyDescent="0.2">
      <c r="A154" s="59"/>
      <c r="B154" s="89"/>
      <c r="C154" s="50"/>
      <c r="D154" s="51"/>
      <c r="E154" s="51"/>
      <c r="F154" s="51"/>
      <c r="G154" s="60"/>
      <c r="H154" s="61"/>
      <c r="I154" s="62"/>
      <c r="J154" s="75"/>
    </row>
    <row r="155" spans="1:10" x14ac:dyDescent="0.2">
      <c r="A155" s="59"/>
      <c r="B155" s="89"/>
      <c r="C155" s="50"/>
      <c r="D155" s="51"/>
      <c r="E155" s="51"/>
      <c r="F155" s="51"/>
      <c r="G155" s="60"/>
      <c r="H155" s="61"/>
      <c r="I155" s="62"/>
      <c r="J155" s="75"/>
    </row>
    <row r="156" spans="1:10" x14ac:dyDescent="0.2">
      <c r="A156" s="59"/>
      <c r="B156" s="89"/>
      <c r="C156" s="50"/>
      <c r="D156" s="51"/>
      <c r="E156" s="51"/>
      <c r="F156" s="51"/>
      <c r="G156" s="60"/>
      <c r="H156" s="61"/>
      <c r="I156" s="62"/>
      <c r="J156" s="75"/>
    </row>
    <row r="157" spans="1:10" x14ac:dyDescent="0.2">
      <c r="A157" s="59"/>
      <c r="B157" s="89"/>
      <c r="C157" s="50"/>
      <c r="D157" s="51"/>
      <c r="E157" s="51"/>
      <c r="F157" s="51"/>
      <c r="G157" s="60"/>
      <c r="H157" s="61"/>
      <c r="I157" s="62"/>
      <c r="J157" s="75"/>
    </row>
    <row r="158" spans="1:10" x14ac:dyDescent="0.2">
      <c r="A158" s="59"/>
      <c r="B158" s="89"/>
      <c r="C158" s="50"/>
      <c r="D158" s="51"/>
      <c r="E158" s="51"/>
      <c r="F158" s="51"/>
      <c r="G158" s="60"/>
      <c r="H158" s="61"/>
      <c r="I158" s="62"/>
      <c r="J158" s="75"/>
    </row>
    <row r="159" spans="1:10" x14ac:dyDescent="0.2">
      <c r="A159" s="59"/>
      <c r="B159" s="89"/>
      <c r="C159" s="50"/>
      <c r="D159" s="51"/>
      <c r="E159" s="51"/>
      <c r="F159" s="51"/>
      <c r="G159" s="60"/>
      <c r="H159" s="61"/>
      <c r="I159" s="62"/>
      <c r="J159" s="75"/>
    </row>
    <row r="160" spans="1:10" x14ac:dyDescent="0.2">
      <c r="A160" s="59"/>
      <c r="B160" s="89"/>
      <c r="C160" s="50"/>
      <c r="D160" s="51"/>
      <c r="E160" s="51"/>
      <c r="F160" s="51"/>
      <c r="G160" s="60"/>
      <c r="H160" s="61"/>
      <c r="I160" s="62"/>
      <c r="J160" s="75"/>
    </row>
    <row r="161" spans="1:10" x14ac:dyDescent="0.2">
      <c r="A161" s="59"/>
      <c r="B161" s="89"/>
      <c r="C161" s="50"/>
      <c r="D161" s="51"/>
      <c r="E161" s="51"/>
      <c r="F161" s="51"/>
      <c r="G161" s="60"/>
      <c r="H161" s="61"/>
      <c r="I161" s="62"/>
      <c r="J161" s="75"/>
    </row>
    <row r="162" spans="1:10" x14ac:dyDescent="0.2">
      <c r="A162" s="59"/>
      <c r="B162" s="89"/>
      <c r="C162" s="50"/>
      <c r="D162" s="51"/>
      <c r="E162" s="51"/>
      <c r="F162" s="51"/>
      <c r="G162" s="60"/>
      <c r="H162" s="61"/>
      <c r="I162" s="62"/>
      <c r="J162" s="75"/>
    </row>
    <row r="163" spans="1:10" x14ac:dyDescent="0.2">
      <c r="A163" s="59"/>
      <c r="B163" s="89"/>
      <c r="C163" s="50"/>
      <c r="D163" s="51"/>
      <c r="E163" s="51"/>
      <c r="F163" s="51"/>
      <c r="G163" s="60"/>
      <c r="H163" s="61"/>
      <c r="I163" s="62"/>
      <c r="J163" s="75"/>
    </row>
    <row r="164" spans="1:10" x14ac:dyDescent="0.2">
      <c r="A164" s="59"/>
      <c r="B164" s="89"/>
      <c r="C164" s="50"/>
      <c r="D164" s="51"/>
      <c r="E164" s="51"/>
      <c r="F164" s="51"/>
      <c r="G164" s="60"/>
      <c r="H164" s="61"/>
      <c r="I164" s="62"/>
      <c r="J164" s="75"/>
    </row>
    <row r="165" spans="1:10" x14ac:dyDescent="0.2">
      <c r="D165" s="51"/>
      <c r="E165" s="51"/>
      <c r="F165" s="51"/>
    </row>
    <row r="166" spans="1:10" x14ac:dyDescent="0.2">
      <c r="D166" s="51"/>
      <c r="E166" s="51"/>
      <c r="F166" s="51"/>
    </row>
    <row r="167" spans="1:10" x14ac:dyDescent="0.2">
      <c r="D167" s="51"/>
      <c r="E167" s="51"/>
      <c r="F167" s="51"/>
    </row>
    <row r="168" spans="1:10" x14ac:dyDescent="0.2">
      <c r="D168" s="51"/>
      <c r="E168" s="51"/>
      <c r="F168" s="51"/>
    </row>
    <row r="169" spans="1:10" x14ac:dyDescent="0.2">
      <c r="D169" s="51"/>
      <c r="E169" s="51"/>
      <c r="F169" s="51"/>
    </row>
    <row r="170" spans="1:10" x14ac:dyDescent="0.2">
      <c r="D170" s="51"/>
      <c r="E170" s="51"/>
      <c r="F170" s="51"/>
    </row>
    <row r="171" spans="1:10" x14ac:dyDescent="0.2">
      <c r="D171" s="51"/>
      <c r="E171" s="51"/>
      <c r="F171" s="51"/>
    </row>
    <row r="172" spans="1:10" x14ac:dyDescent="0.2">
      <c r="D172" s="51"/>
      <c r="E172" s="51"/>
      <c r="F172" s="51"/>
    </row>
    <row r="173" spans="1:10" x14ac:dyDescent="0.2">
      <c r="D173" s="51"/>
      <c r="E173" s="51"/>
      <c r="F173" s="51"/>
    </row>
    <row r="174" spans="1:10" x14ac:dyDescent="0.2">
      <c r="D174" s="51"/>
      <c r="E174" s="51"/>
      <c r="F174" s="51"/>
    </row>
    <row r="175" spans="1:10" x14ac:dyDescent="0.2">
      <c r="D175" s="51"/>
      <c r="E175" s="51"/>
      <c r="F175" s="51"/>
    </row>
    <row r="176" spans="1:10" x14ac:dyDescent="0.2">
      <c r="D176" s="51"/>
      <c r="E176" s="51"/>
      <c r="F176" s="51"/>
    </row>
    <row r="177" spans="4:6" x14ac:dyDescent="0.2">
      <c r="D177" s="51"/>
      <c r="E177" s="51"/>
      <c r="F177" s="51"/>
    </row>
    <row r="178" spans="4:6" x14ac:dyDescent="0.2">
      <c r="D178" s="51"/>
      <c r="E178" s="51"/>
      <c r="F178" s="51"/>
    </row>
    <row r="179" spans="4:6" x14ac:dyDescent="0.2">
      <c r="D179" s="51"/>
      <c r="E179" s="51"/>
      <c r="F179" s="51"/>
    </row>
    <row r="180" spans="4:6" x14ac:dyDescent="0.2">
      <c r="D180" s="51"/>
      <c r="E180" s="51"/>
      <c r="F180" s="51"/>
    </row>
    <row r="181" spans="4:6" x14ac:dyDescent="0.2">
      <c r="D181" s="51"/>
      <c r="E181" s="51"/>
      <c r="F181" s="51"/>
    </row>
    <row r="182" spans="4:6" x14ac:dyDescent="0.2">
      <c r="D182" s="51"/>
      <c r="E182" s="51"/>
      <c r="F182" s="51"/>
    </row>
    <row r="183" spans="4:6" x14ac:dyDescent="0.2">
      <c r="D183" s="51"/>
      <c r="E183" s="51"/>
      <c r="F183" s="51"/>
    </row>
    <row r="184" spans="4:6" x14ac:dyDescent="0.2">
      <c r="D184" s="51"/>
      <c r="E184" s="51"/>
      <c r="F184" s="51"/>
    </row>
    <row r="185" spans="4:6" x14ac:dyDescent="0.2">
      <c r="D185" s="51"/>
      <c r="E185" s="51"/>
      <c r="F185" s="51"/>
    </row>
    <row r="186" spans="4:6" x14ac:dyDescent="0.2">
      <c r="D186" s="51"/>
      <c r="E186" s="51"/>
      <c r="F186" s="51"/>
    </row>
    <row r="187" spans="4:6" x14ac:dyDescent="0.2">
      <c r="D187" s="51"/>
      <c r="E187" s="51"/>
      <c r="F187" s="51"/>
    </row>
    <row r="188" spans="4:6" x14ac:dyDescent="0.2">
      <c r="D188" s="51"/>
      <c r="E188" s="51"/>
      <c r="F188" s="51"/>
    </row>
    <row r="189" spans="4:6" x14ac:dyDescent="0.2">
      <c r="D189" s="51"/>
      <c r="E189" s="51"/>
      <c r="F189" s="51"/>
    </row>
    <row r="190" spans="4:6" x14ac:dyDescent="0.2">
      <c r="D190" s="51"/>
      <c r="E190" s="51"/>
      <c r="F190" s="51"/>
    </row>
    <row r="191" spans="4:6" x14ac:dyDescent="0.2">
      <c r="D191" s="51"/>
      <c r="E191" s="51"/>
      <c r="F191" s="51"/>
    </row>
    <row r="192" spans="4:6" x14ac:dyDescent="0.2">
      <c r="D192" s="51"/>
      <c r="E192" s="51"/>
      <c r="F192" s="51"/>
    </row>
    <row r="193" spans="4:6" x14ac:dyDescent="0.2">
      <c r="D193" s="51"/>
      <c r="E193" s="51"/>
      <c r="F193" s="51"/>
    </row>
    <row r="194" spans="4:6" x14ac:dyDescent="0.2">
      <c r="D194" s="51"/>
      <c r="E194" s="51"/>
      <c r="F194" s="51"/>
    </row>
    <row r="195" spans="4:6" x14ac:dyDescent="0.2">
      <c r="D195" s="51"/>
      <c r="E195" s="51"/>
      <c r="F195" s="51"/>
    </row>
    <row r="196" spans="4:6" x14ac:dyDescent="0.2">
      <c r="D196" s="51"/>
      <c r="E196" s="51"/>
      <c r="F196" s="51"/>
    </row>
    <row r="197" spans="4:6" x14ac:dyDescent="0.2">
      <c r="D197" s="51"/>
      <c r="E197" s="51"/>
      <c r="F197" s="51"/>
    </row>
    <row r="198" spans="4:6" x14ac:dyDescent="0.2">
      <c r="D198" s="51"/>
      <c r="E198" s="51"/>
      <c r="F198" s="51"/>
    </row>
    <row r="199" spans="4:6" x14ac:dyDescent="0.2">
      <c r="D199" s="51"/>
      <c r="E199" s="51"/>
      <c r="F199" s="51"/>
    </row>
    <row r="200" spans="4:6" x14ac:dyDescent="0.2">
      <c r="D200" s="51"/>
      <c r="E200" s="51"/>
      <c r="F200" s="51"/>
    </row>
    <row r="201" spans="4:6" x14ac:dyDescent="0.2">
      <c r="D201" s="51"/>
      <c r="E201" s="51"/>
      <c r="F201" s="51"/>
    </row>
    <row r="202" spans="4:6" x14ac:dyDescent="0.2">
      <c r="D202" s="51"/>
      <c r="E202" s="51"/>
      <c r="F202" s="51"/>
    </row>
    <row r="203" spans="4:6" x14ac:dyDescent="0.2">
      <c r="D203" s="51"/>
      <c r="E203" s="51"/>
      <c r="F203" s="51"/>
    </row>
    <row r="204" spans="4:6" x14ac:dyDescent="0.2">
      <c r="D204" s="51"/>
      <c r="E204" s="51"/>
      <c r="F204" s="51"/>
    </row>
    <row r="205" spans="4:6" x14ac:dyDescent="0.2">
      <c r="D205" s="51"/>
      <c r="E205" s="51"/>
      <c r="F205" s="51"/>
    </row>
    <row r="206" spans="4:6" x14ac:dyDescent="0.2">
      <c r="D206" s="51"/>
      <c r="E206" s="51"/>
      <c r="F206" s="51"/>
    </row>
    <row r="207" spans="4:6" x14ac:dyDescent="0.2">
      <c r="D207" s="51"/>
      <c r="E207" s="51"/>
      <c r="F207" s="51"/>
    </row>
    <row r="208" spans="4:6" x14ac:dyDescent="0.2">
      <c r="D208" s="51"/>
      <c r="E208" s="51"/>
      <c r="F208" s="51"/>
    </row>
    <row r="209" spans="4:6" x14ac:dyDescent="0.2">
      <c r="D209" s="51"/>
      <c r="E209" s="51"/>
      <c r="F209" s="51"/>
    </row>
    <row r="210" spans="4:6" x14ac:dyDescent="0.2">
      <c r="D210" s="51"/>
      <c r="E210" s="51"/>
      <c r="F210" s="51"/>
    </row>
    <row r="211" spans="4:6" x14ac:dyDescent="0.2">
      <c r="D211" s="51"/>
      <c r="E211" s="51"/>
      <c r="F211" s="51"/>
    </row>
    <row r="212" spans="4:6" x14ac:dyDescent="0.2">
      <c r="D212" s="51"/>
      <c r="E212" s="51"/>
      <c r="F212" s="51"/>
    </row>
    <row r="213" spans="4:6" x14ac:dyDescent="0.2">
      <c r="D213" s="51"/>
      <c r="E213" s="51"/>
      <c r="F213" s="51"/>
    </row>
    <row r="214" spans="4:6" x14ac:dyDescent="0.2">
      <c r="D214" s="51"/>
      <c r="E214" s="51"/>
      <c r="F214" s="51"/>
    </row>
    <row r="215" spans="4:6" x14ac:dyDescent="0.2">
      <c r="D215" s="51"/>
      <c r="E215" s="51"/>
      <c r="F215" s="51"/>
    </row>
    <row r="216" spans="4:6" x14ac:dyDescent="0.2">
      <c r="D216" s="51"/>
      <c r="E216" s="51"/>
      <c r="F216" s="51"/>
    </row>
    <row r="217" spans="4:6" x14ac:dyDescent="0.2">
      <c r="D217" s="51"/>
      <c r="E217" s="51"/>
      <c r="F217" s="51"/>
    </row>
    <row r="218" spans="4:6" x14ac:dyDescent="0.2">
      <c r="D218" s="51"/>
      <c r="E218" s="51"/>
      <c r="F218" s="51"/>
    </row>
    <row r="219" spans="4:6" x14ac:dyDescent="0.2">
      <c r="D219" s="51"/>
      <c r="E219" s="51"/>
      <c r="F219" s="51"/>
    </row>
    <row r="220" spans="4:6" x14ac:dyDescent="0.2">
      <c r="D220" s="51"/>
      <c r="E220" s="51"/>
      <c r="F220" s="51"/>
    </row>
    <row r="221" spans="4:6" x14ac:dyDescent="0.2">
      <c r="D221" s="51"/>
      <c r="E221" s="51"/>
      <c r="F221" s="51"/>
    </row>
    <row r="222" spans="4:6" x14ac:dyDescent="0.2">
      <c r="D222" s="51"/>
      <c r="E222" s="51"/>
      <c r="F222" s="51"/>
    </row>
    <row r="223" spans="4:6" x14ac:dyDescent="0.2">
      <c r="D223" s="51"/>
      <c r="E223" s="51"/>
      <c r="F223" s="51"/>
    </row>
    <row r="224" spans="4:6" x14ac:dyDescent="0.2">
      <c r="D224" s="51"/>
      <c r="E224" s="51"/>
      <c r="F224" s="51"/>
    </row>
    <row r="225" spans="4:6" x14ac:dyDescent="0.2">
      <c r="D225" s="51"/>
      <c r="E225" s="51"/>
      <c r="F225" s="51"/>
    </row>
    <row r="226" spans="4:6" x14ac:dyDescent="0.2">
      <c r="D226" s="51"/>
      <c r="E226" s="51"/>
      <c r="F226" s="51"/>
    </row>
    <row r="227" spans="4:6" x14ac:dyDescent="0.2">
      <c r="D227" s="51"/>
      <c r="E227" s="51"/>
      <c r="F227" s="51"/>
    </row>
    <row r="228" spans="4:6" x14ac:dyDescent="0.2">
      <c r="D228" s="51"/>
      <c r="E228" s="51"/>
      <c r="F228" s="51"/>
    </row>
    <row r="229" spans="4:6" x14ac:dyDescent="0.2">
      <c r="D229" s="51"/>
      <c r="E229" s="51"/>
      <c r="F229" s="51"/>
    </row>
    <row r="230" spans="4:6" x14ac:dyDescent="0.2">
      <c r="D230" s="51"/>
      <c r="E230" s="51"/>
      <c r="F230" s="51"/>
    </row>
    <row r="231" spans="4:6" x14ac:dyDescent="0.2">
      <c r="D231" s="51"/>
      <c r="E231" s="51"/>
      <c r="F231" s="51"/>
    </row>
    <row r="232" spans="4:6" x14ac:dyDescent="0.2">
      <c r="D232" s="51"/>
      <c r="E232" s="51"/>
      <c r="F232" s="51"/>
    </row>
    <row r="233" spans="4:6" x14ac:dyDescent="0.2">
      <c r="D233" s="51"/>
      <c r="E233" s="51"/>
      <c r="F233" s="51"/>
    </row>
    <row r="234" spans="4:6" x14ac:dyDescent="0.2">
      <c r="D234" s="51"/>
      <c r="E234" s="51"/>
      <c r="F234" s="51"/>
    </row>
    <row r="235" spans="4:6" x14ac:dyDescent="0.2">
      <c r="D235" s="51"/>
      <c r="E235" s="51"/>
      <c r="F235" s="51"/>
    </row>
    <row r="236" spans="4:6" x14ac:dyDescent="0.2">
      <c r="D236" s="51"/>
      <c r="E236" s="51"/>
      <c r="F236" s="51"/>
    </row>
    <row r="237" spans="4:6" x14ac:dyDescent="0.2">
      <c r="D237" s="51"/>
      <c r="E237" s="51"/>
      <c r="F237" s="51"/>
    </row>
    <row r="238" spans="4:6" x14ac:dyDescent="0.2">
      <c r="D238" s="51"/>
      <c r="E238" s="51"/>
      <c r="F238" s="51"/>
    </row>
    <row r="239" spans="4:6" x14ac:dyDescent="0.2">
      <c r="D239" s="51"/>
      <c r="E239" s="51"/>
      <c r="F239" s="51"/>
    </row>
    <row r="240" spans="4:6" x14ac:dyDescent="0.2">
      <c r="D240" s="51"/>
      <c r="E240" s="51"/>
      <c r="F240" s="51"/>
    </row>
    <row r="241" spans="4:6" x14ac:dyDescent="0.2">
      <c r="D241" s="51"/>
      <c r="E241" s="51"/>
      <c r="F241" s="51"/>
    </row>
    <row r="242" spans="4:6" x14ac:dyDescent="0.2">
      <c r="D242" s="51"/>
      <c r="E242" s="51"/>
      <c r="F242" s="51"/>
    </row>
    <row r="243" spans="4:6" x14ac:dyDescent="0.2">
      <c r="D243" s="51"/>
      <c r="E243" s="51"/>
      <c r="F243" s="51"/>
    </row>
    <row r="244" spans="4:6" x14ac:dyDescent="0.2">
      <c r="D244" s="51"/>
      <c r="E244" s="51"/>
      <c r="F244" s="51"/>
    </row>
    <row r="245" spans="4:6" x14ac:dyDescent="0.2">
      <c r="D245" s="51"/>
      <c r="E245" s="51"/>
      <c r="F245" s="51"/>
    </row>
    <row r="246" spans="4:6" x14ac:dyDescent="0.2">
      <c r="D246" s="51"/>
      <c r="E246" s="51"/>
      <c r="F246" s="51"/>
    </row>
    <row r="247" spans="4:6" x14ac:dyDescent="0.2">
      <c r="D247" s="51"/>
      <c r="E247" s="51"/>
      <c r="F247" s="51"/>
    </row>
    <row r="248" spans="4:6" x14ac:dyDescent="0.2">
      <c r="D248" s="51"/>
      <c r="E248" s="51"/>
      <c r="F248" s="51"/>
    </row>
    <row r="249" spans="4:6" x14ac:dyDescent="0.2">
      <c r="D249" s="51"/>
      <c r="E249" s="51"/>
      <c r="F249" s="51"/>
    </row>
    <row r="250" spans="4:6" x14ac:dyDescent="0.2">
      <c r="D250" s="51"/>
      <c r="E250" s="51"/>
      <c r="F250" s="51"/>
    </row>
    <row r="251" spans="4:6" x14ac:dyDescent="0.2">
      <c r="D251" s="51"/>
      <c r="E251" s="51"/>
      <c r="F251" s="51"/>
    </row>
    <row r="252" spans="4:6" x14ac:dyDescent="0.2">
      <c r="D252" s="51"/>
      <c r="E252" s="51"/>
      <c r="F252" s="51"/>
    </row>
    <row r="253" spans="4:6" x14ac:dyDescent="0.2">
      <c r="D253" s="51"/>
      <c r="E253" s="51"/>
      <c r="F253" s="51"/>
    </row>
    <row r="254" spans="4:6" x14ac:dyDescent="0.2">
      <c r="D254" s="51"/>
      <c r="E254" s="51"/>
      <c r="F254" s="51"/>
    </row>
    <row r="255" spans="4:6" x14ac:dyDescent="0.2">
      <c r="D255" s="51"/>
      <c r="E255" s="51"/>
      <c r="F255" s="51"/>
    </row>
  </sheetData>
  <sheetProtection algorithmName="SHA-512" hashValue="4WrzEws70Z+e+8OTP+nfr6btN0L0zSY7GgtnyzD3q/SKq3ZbO1ssG4ZU03Pb2v59lJnPhnSiUCu6I+Tr9VRPrQ==" saltValue="VGUTQN5sBR+D7QKseWOTeg==" spinCount="100000" sheet="1" objects="1" scenarios="1"/>
  <mergeCells count="3">
    <mergeCell ref="K4:L6"/>
    <mergeCell ref="A1:L1"/>
    <mergeCell ref="A2:L2"/>
  </mergeCells>
  <conditionalFormatting sqref="C9:C126 D118:G120 D110:G112 D102:G104 D94:G96 D86:G88 D78:G80 D70:G72">
    <cfRule type="cellIs" dxfId="8" priority="2" operator="between">
      <formula>2008</formula>
      <formula>2011</formula>
    </cfRule>
  </conditionalFormatting>
  <conditionalFormatting sqref="D126:F255 D14:G16 D22:G24 D31:G32">
    <cfRule type="cellIs" dxfId="7" priority="1" operator="between">
      <formula>2002</formula>
      <formula>2007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97" orientation="portrait" horizontalDpi="300" verticalDpi="300" r:id="rId1"/>
  <headerFooter>
    <oddHeader xml:space="preserve">&amp;C&amp;"Arial CE,Félkövér"&amp;12 2022/2023. TANÉVI ATLÉTIKA DIÁKOLIMPIA®
ÜGYESSÉGI ÉS VÁLTÓFUTÓ CSAPATBAJNOKSÁG 
</oddHeader>
  </headerFooter>
  <rowBreaks count="2" manualBreakCount="2">
    <brk id="55" max="11" man="1"/>
    <brk id="11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zoomScaleNormal="100" workbookViewId="0">
      <selection activeCell="B14" sqref="B14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96" t="str">
        <f>'34kcs FIÚ távolugrás '!A1:J1</f>
        <v>FIÚ III-IV. KORCSOPORT TÁVOLUGRÁS</v>
      </c>
      <c r="B1" s="196"/>
      <c r="C1" s="196"/>
      <c r="D1" s="196"/>
    </row>
    <row r="2" spans="1:4" x14ac:dyDescent="0.2">
      <c r="A2" s="1"/>
      <c r="B2" s="1" t="s">
        <v>14</v>
      </c>
      <c r="C2" s="1" t="s">
        <v>15</v>
      </c>
      <c r="D2" s="1" t="s">
        <v>16</v>
      </c>
    </row>
    <row r="3" spans="1:4" x14ac:dyDescent="0.2">
      <c r="A3" s="2" t="s">
        <v>3</v>
      </c>
      <c r="B3" s="3" t="str">
        <f>'34kcs FIÚ távolugrás '!C32</f>
        <v>Ajak</v>
      </c>
      <c r="C3" s="3" t="str">
        <f>'34kcs FIÚ távolugrás '!B32</f>
        <v xml:space="preserve">Ajaki Tamási Áron Katolikus Általános Iskola és Alapfokú Művészeti Iskola, Óvoda és Bölcsőde "A" </v>
      </c>
      <c r="D3" s="9">
        <f>'34kcs FIÚ távolugrás '!I32</f>
        <v>4.625</v>
      </c>
    </row>
    <row r="4" spans="1:4" x14ac:dyDescent="0.2">
      <c r="A4" s="2" t="s">
        <v>6</v>
      </c>
      <c r="B4" s="3" t="str">
        <f>'34kcs FIÚ távolugrás '!C56</f>
        <v>Nyíregyháza</v>
      </c>
      <c r="C4" s="3" t="str">
        <f>'34kcs FIÚ távolugrás '!B56</f>
        <v>Szent Miklós Görögkatolikus Általános Iskola</v>
      </c>
      <c r="D4" s="9">
        <f>'34kcs FIÚ távolugrás '!I56</f>
        <v>4.5324999999999998</v>
      </c>
    </row>
    <row r="5" spans="1:4" x14ac:dyDescent="0.2">
      <c r="A5" s="2" t="s">
        <v>5</v>
      </c>
      <c r="B5" s="3" t="str">
        <f>'34kcs FIÚ távolugrás '!C48</f>
        <v>Nyírtelek</v>
      </c>
      <c r="C5" s="3" t="str">
        <f>'34kcs FIÚ távolugrás '!B48</f>
        <v>Szent Anna Katolikus Általános Iskola</v>
      </c>
      <c r="D5" s="9">
        <f>'34kcs FIÚ távolugrás '!I48</f>
        <v>4.4024999999999999</v>
      </c>
    </row>
    <row r="6" spans="1:4" x14ac:dyDescent="0.2">
      <c r="A6" s="2" t="s">
        <v>2</v>
      </c>
      <c r="B6" s="3" t="str">
        <f>'34kcs FIÚ távolugrás '!C24</f>
        <v>Nyíregyháza</v>
      </c>
      <c r="C6" s="3" t="str">
        <f>'34kcs FIÚ távolugrás '!B24</f>
        <v>Bethlen Gábor Gimnázium, Általános Iskola, Óvoda és Alapfokú Művészeti Iskola</v>
      </c>
      <c r="D6" s="9">
        <f>'34kcs FIÚ távolugrás '!I24</f>
        <v>4.165</v>
      </c>
    </row>
    <row r="7" spans="1:4" x14ac:dyDescent="0.2">
      <c r="A7" s="2" t="s">
        <v>7</v>
      </c>
      <c r="B7" s="3" t="str">
        <f>'34kcs FIÚ távolugrás '!C64</f>
        <v>Nyíregyháza</v>
      </c>
      <c r="C7" s="3" t="str">
        <f>'34kcs FIÚ távolugrás '!B64</f>
        <v>Nyíregyházi Móra Ferenc Általános Iskola Petőfi Sándor Tagintézménye</v>
      </c>
      <c r="D7" s="9">
        <f>'34kcs FIÚ távolugrás '!I64</f>
        <v>4.0575000000000001</v>
      </c>
    </row>
    <row r="8" spans="1:4" x14ac:dyDescent="0.2">
      <c r="A8" s="2" t="s">
        <v>4</v>
      </c>
      <c r="B8" s="3" t="str">
        <f>'34kcs FIÚ távolugrás '!C40</f>
        <v>Ajak</v>
      </c>
      <c r="C8" s="3" t="str">
        <f>'34kcs FIÚ távolugrás '!B40</f>
        <v>Ajaki Tamási Áron Katolikus Általános Iskola és Alapfokú Művészeti Iskola, Óvoda és Bölcsőde "B"</v>
      </c>
      <c r="D8" s="9">
        <f>'34kcs FIÚ távolugrás '!I40</f>
        <v>4.04</v>
      </c>
    </row>
    <row r="9" spans="1:4" x14ac:dyDescent="0.2">
      <c r="A9" s="2" t="s">
        <v>18</v>
      </c>
      <c r="B9" s="3" t="str">
        <f>'34kcs FIÚ távolugrás '!C80</f>
        <v>Nyíregyháza</v>
      </c>
      <c r="C9" s="3" t="str">
        <f>'34kcs FIÚ távolugrás '!B80</f>
        <v>Jókai Mór Református Általános Iskola és Óvoda</v>
      </c>
      <c r="D9" s="9">
        <f>'34kcs FIÚ távolugrás '!I80</f>
        <v>3.9674999999999998</v>
      </c>
    </row>
    <row r="10" spans="1:4" x14ac:dyDescent="0.2">
      <c r="A10" s="2" t="s">
        <v>0</v>
      </c>
      <c r="B10" s="3" t="str">
        <f>'34kcs FIÚ távolugrás '!C8</f>
        <v>Ibrány</v>
      </c>
      <c r="C10" s="3" t="str">
        <f>'34kcs FIÚ távolugrás '!B8</f>
        <v>Ibrányi Református Óvoda, Általános Iskola, Gimnázium és Kollégium Petőfi utcai Telephelye</v>
      </c>
      <c r="D10" s="9">
        <f>'34kcs FIÚ távolugrás '!I8</f>
        <v>3.9350000000000001</v>
      </c>
    </row>
    <row r="11" spans="1:4" x14ac:dyDescent="0.2">
      <c r="A11" s="2" t="s">
        <v>1</v>
      </c>
      <c r="B11" s="3" t="str">
        <f>'34kcs FIÚ távolugrás '!C16</f>
        <v>Kisvárda</v>
      </c>
      <c r="C11" s="3" t="str">
        <f>'34kcs FIÚ távolugrás '!B16</f>
        <v xml:space="preserve">Vári Emil Általános Iskola "A" </v>
      </c>
      <c r="D11" s="9">
        <f>'34kcs FIÚ távolugrás '!I16</f>
        <v>3.79</v>
      </c>
    </row>
    <row r="12" spans="1:4" x14ac:dyDescent="0.2">
      <c r="A12" s="2" t="s">
        <v>17</v>
      </c>
      <c r="B12" s="3" t="str">
        <f>'34kcs FIÚ távolugrás '!C72</f>
        <v>Nyíregyháza</v>
      </c>
      <c r="C12" s="3" t="str">
        <f>'34kcs FIÚ távolugrás '!B72</f>
        <v>Nyíregyházi Bem József Általános Iskola Kazinczy Ferenc Tagintézménye</v>
      </c>
      <c r="D12" s="9">
        <f>'34kcs FIÚ távolugrás '!I72</f>
        <v>3.7349999999999999</v>
      </c>
    </row>
    <row r="13" spans="1:4" x14ac:dyDescent="0.2">
      <c r="A13" s="2" t="s">
        <v>19</v>
      </c>
      <c r="B13" s="3" t="str">
        <f>'34kcs FIÚ távolugrás '!C88</f>
        <v>Nyíregyháza</v>
      </c>
      <c r="C13" s="3" t="str">
        <f>'34kcs FIÚ távolugrás '!B88</f>
        <v>Sója Miklós Görögkatolikus Óvoda és Általános Iskola</v>
      </c>
      <c r="D13" s="9">
        <f>'34kcs FIÚ távolugrás '!I88</f>
        <v>3.5925000000000002</v>
      </c>
    </row>
    <row r="14" spans="1:4" x14ac:dyDescent="0.2">
      <c r="A14" s="2" t="s">
        <v>20</v>
      </c>
      <c r="B14" s="3" t="str">
        <f>'34kcs FIÚ távolugrás '!C96</f>
        <v>Kisvárda</v>
      </c>
      <c r="C14" s="3" t="str">
        <f>'34kcs FIÚ távolugrás '!B96</f>
        <v>Vári Emil Általános Iskola "B"</v>
      </c>
      <c r="D14" s="9">
        <f>'34kcs FIÚ távolugrás '!I96</f>
        <v>3.5575000000000001</v>
      </c>
    </row>
    <row r="15" spans="1:4" x14ac:dyDescent="0.2">
      <c r="A15" s="2" t="s">
        <v>21</v>
      </c>
      <c r="B15" s="3">
        <f>'34kcs FIÚ távolugrás '!C104</f>
        <v>0</v>
      </c>
      <c r="C15" s="3">
        <f>'34kcs FIÚ távolugrás '!B104</f>
        <v>0</v>
      </c>
      <c r="D15" s="9">
        <f>'34kcs FIÚ távolugrás '!I104</f>
        <v>0</v>
      </c>
    </row>
    <row r="16" spans="1:4" x14ac:dyDescent="0.2">
      <c r="A16" s="2" t="s">
        <v>22</v>
      </c>
      <c r="B16" s="3">
        <f>'34kcs FIÚ távolugrás '!C112</f>
        <v>0</v>
      </c>
      <c r="C16" s="3">
        <f>'34kcs FIÚ távolugrás '!B112</f>
        <v>0</v>
      </c>
      <c r="D16" s="9">
        <f>'34kcs FIÚ távolugrás '!I112</f>
        <v>0</v>
      </c>
    </row>
    <row r="17" spans="1:4" x14ac:dyDescent="0.2">
      <c r="A17" s="2" t="s">
        <v>23</v>
      </c>
      <c r="B17" s="3">
        <f>'34kcs FIÚ távolugrás '!C120</f>
        <v>0</v>
      </c>
      <c r="C17" s="3">
        <f>'34kcs FIÚ távolugrás '!B120</f>
        <v>0</v>
      </c>
      <c r="D17" s="9">
        <f>'34kcs FIÚ távolugrás '!I120</f>
        <v>0</v>
      </c>
    </row>
    <row r="21" spans="1:4" s="29" customFormat="1" x14ac:dyDescent="0.2">
      <c r="A21" s="29" t="s">
        <v>28</v>
      </c>
    </row>
    <row r="22" spans="1:4" s="29" customFormat="1" x14ac:dyDescent="0.2">
      <c r="A22" s="29" t="s">
        <v>29</v>
      </c>
    </row>
  </sheetData>
  <sortState xmlns:xlrd2="http://schemas.microsoft.com/office/spreadsheetml/2017/richdata2" ref="A3:D17">
    <sortCondition descending="1" ref="D3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L255"/>
  <sheetViews>
    <sheetView topLeftCell="A7" zoomScaleNormal="100" workbookViewId="0">
      <selection activeCell="N32" sqref="N32"/>
    </sheetView>
  </sheetViews>
  <sheetFormatPr defaultColWidth="9.140625" defaultRowHeight="12.75" x14ac:dyDescent="0.2"/>
  <cols>
    <col min="1" max="1" width="3.7109375" style="77" customWidth="1"/>
    <col min="2" max="2" width="41.28515625" style="93" customWidth="1"/>
    <col min="3" max="3" width="9.85546875" style="85" customWidth="1"/>
    <col min="4" max="6" width="6" style="50" customWidth="1"/>
    <col min="7" max="7" width="8" style="69" customWidth="1"/>
    <col min="8" max="8" width="1.85546875" style="77" customWidth="1"/>
    <col min="9" max="9" width="9.140625" style="77"/>
    <col min="10" max="10" width="2.140625" style="77" customWidth="1"/>
    <col min="11" max="11" width="4.42578125" style="141" customWidth="1"/>
    <col min="12" max="12" width="10.7109375" style="141" bestFit="1" customWidth="1"/>
    <col min="13" max="16384" width="9.140625" style="77"/>
  </cols>
  <sheetData>
    <row r="1" spans="1:12" s="28" customFormat="1" ht="30.75" customHeight="1" x14ac:dyDescent="0.2">
      <c r="A1" s="191" t="s">
        <v>39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2" ht="21" customHeight="1" x14ac:dyDescent="0.2">
      <c r="A2" s="192" t="s">
        <v>31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2" ht="13.5" thickBot="1" x14ac:dyDescent="0.25">
      <c r="A3" s="28"/>
      <c r="B3" s="167"/>
      <c r="C3" s="50"/>
      <c r="G3" s="51"/>
      <c r="H3" s="50"/>
      <c r="I3" s="50"/>
      <c r="J3" s="50"/>
      <c r="K3" s="139"/>
      <c r="L3" s="131"/>
    </row>
    <row r="4" spans="1:12" x14ac:dyDescent="0.2">
      <c r="A4" s="54"/>
      <c r="B4" s="87"/>
      <c r="C4" s="11"/>
      <c r="D4" s="52"/>
      <c r="E4" s="52"/>
      <c r="F4" s="52"/>
      <c r="G4" s="55"/>
      <c r="H4" s="56"/>
      <c r="I4" s="57"/>
      <c r="J4" s="58"/>
      <c r="K4" s="185" t="s">
        <v>13</v>
      </c>
      <c r="L4" s="186"/>
    </row>
    <row r="5" spans="1:12" x14ac:dyDescent="0.2">
      <c r="A5" s="54"/>
      <c r="B5" s="88"/>
      <c r="C5" s="52"/>
      <c r="D5" s="52"/>
      <c r="E5" s="52"/>
      <c r="F5" s="52"/>
      <c r="G5" s="55"/>
      <c r="H5" s="56"/>
      <c r="I5" s="57"/>
      <c r="J5" s="58"/>
      <c r="K5" s="187"/>
      <c r="L5" s="188"/>
    </row>
    <row r="6" spans="1:12" ht="13.5" thickBot="1" x14ac:dyDescent="0.25">
      <c r="A6" s="59"/>
      <c r="B6" s="89"/>
      <c r="C6" s="50"/>
      <c r="G6" s="60"/>
      <c r="H6" s="61"/>
      <c r="I6" s="62"/>
      <c r="J6" s="28"/>
      <c r="K6" s="189"/>
      <c r="L6" s="190"/>
    </row>
    <row r="7" spans="1:12" ht="13.5" thickBot="1" x14ac:dyDescent="0.25">
      <c r="A7" s="130" t="s">
        <v>258</v>
      </c>
      <c r="B7" s="90"/>
      <c r="C7" s="63"/>
      <c r="D7" s="63" t="s">
        <v>0</v>
      </c>
      <c r="E7" s="63" t="s">
        <v>1</v>
      </c>
      <c r="F7" s="63" t="s">
        <v>2</v>
      </c>
      <c r="G7" s="64" t="s">
        <v>34</v>
      </c>
      <c r="H7" s="65"/>
      <c r="I7" s="66"/>
      <c r="J7" s="67"/>
      <c r="K7" s="131"/>
      <c r="L7" s="131"/>
    </row>
    <row r="8" spans="1:12" ht="15.75" thickBot="1" x14ac:dyDescent="0.25">
      <c r="A8" s="68" t="s">
        <v>0</v>
      </c>
      <c r="B8" s="91" t="s">
        <v>208</v>
      </c>
      <c r="C8" s="51" t="s">
        <v>240</v>
      </c>
      <c r="D8" s="99"/>
      <c r="E8" s="99"/>
      <c r="F8" s="99"/>
      <c r="G8" s="95"/>
      <c r="H8" s="96"/>
      <c r="I8" s="70">
        <f>(SUM(G9:G13)-MIN(G9:G13))/4</f>
        <v>10.350000000000001</v>
      </c>
      <c r="J8" s="71"/>
      <c r="K8" s="132">
        <f>RANK(I8,'súly sorrend'!$D$3:$D$17)</f>
        <v>1</v>
      </c>
      <c r="L8" s="133" t="s">
        <v>25</v>
      </c>
    </row>
    <row r="9" spans="1:12" ht="14.25" x14ac:dyDescent="0.2">
      <c r="A9" s="59"/>
      <c r="B9" s="4" t="s">
        <v>109</v>
      </c>
      <c r="C9" s="106">
        <v>2008</v>
      </c>
      <c r="D9" s="73">
        <v>12.28</v>
      </c>
      <c r="E9" s="73">
        <v>0</v>
      </c>
      <c r="F9" s="73">
        <v>0</v>
      </c>
      <c r="G9" s="95">
        <f>MAX(D9:F9)</f>
        <v>12.28</v>
      </c>
      <c r="H9" s="97"/>
      <c r="I9" s="74"/>
      <c r="J9" s="71"/>
      <c r="K9" s="134"/>
      <c r="L9" s="135"/>
    </row>
    <row r="10" spans="1:12" ht="14.25" x14ac:dyDescent="0.2">
      <c r="A10" s="59"/>
      <c r="B10" s="4" t="s">
        <v>110</v>
      </c>
      <c r="C10" s="106">
        <v>2008</v>
      </c>
      <c r="D10" s="73">
        <v>9.7200000000000006</v>
      </c>
      <c r="E10" s="73">
        <v>0</v>
      </c>
      <c r="F10" s="73">
        <v>0</v>
      </c>
      <c r="G10" s="95">
        <f>MAX(D10:F10)</f>
        <v>9.7200000000000006</v>
      </c>
      <c r="H10" s="97"/>
      <c r="I10" s="74"/>
      <c r="J10" s="71"/>
      <c r="K10" s="134"/>
      <c r="L10" s="135"/>
    </row>
    <row r="11" spans="1:12" ht="14.25" x14ac:dyDescent="0.2">
      <c r="A11" s="59"/>
      <c r="B11" s="4" t="s">
        <v>113</v>
      </c>
      <c r="C11" s="106">
        <v>2008</v>
      </c>
      <c r="D11" s="73">
        <v>8.7799999999999994</v>
      </c>
      <c r="E11" s="73">
        <v>0</v>
      </c>
      <c r="F11" s="73">
        <v>0</v>
      </c>
      <c r="G11" s="95">
        <f t="shared" ref="G11:G73" si="0">MAX(D11:F11)</f>
        <v>8.7799999999999994</v>
      </c>
      <c r="H11" s="97"/>
      <c r="I11" s="74"/>
      <c r="J11" s="71"/>
      <c r="K11" s="134"/>
      <c r="L11" s="135"/>
    </row>
    <row r="12" spans="1:12" ht="14.25" x14ac:dyDescent="0.2">
      <c r="A12" s="59"/>
      <c r="B12" s="4" t="s">
        <v>114</v>
      </c>
      <c r="C12" s="106">
        <v>2008</v>
      </c>
      <c r="D12" s="73">
        <v>9.1999999999999993</v>
      </c>
      <c r="E12" s="73">
        <v>0</v>
      </c>
      <c r="F12" s="73">
        <v>0</v>
      </c>
      <c r="G12" s="95">
        <f t="shared" si="0"/>
        <v>9.1999999999999993</v>
      </c>
      <c r="H12" s="97"/>
      <c r="I12" s="74"/>
      <c r="J12" s="71"/>
      <c r="K12" s="134"/>
      <c r="L12" s="135"/>
    </row>
    <row r="13" spans="1:12" ht="14.25" x14ac:dyDescent="0.2">
      <c r="A13" s="59"/>
      <c r="B13" s="4" t="s">
        <v>115</v>
      </c>
      <c r="C13" s="106">
        <v>2008</v>
      </c>
      <c r="D13" s="73">
        <v>10.199999999999999</v>
      </c>
      <c r="E13" s="73">
        <v>0</v>
      </c>
      <c r="F13" s="73">
        <v>0</v>
      </c>
      <c r="G13" s="95">
        <f t="shared" si="0"/>
        <v>10.199999999999999</v>
      </c>
      <c r="H13" s="97"/>
      <c r="I13" s="74"/>
      <c r="J13" s="71"/>
      <c r="K13" s="134"/>
      <c r="L13" s="135"/>
    </row>
    <row r="14" spans="1:12" ht="14.25" x14ac:dyDescent="0.2">
      <c r="A14" s="59"/>
      <c r="B14" s="92" t="s">
        <v>209</v>
      </c>
      <c r="C14" s="50"/>
      <c r="D14" s="114"/>
      <c r="E14" s="114"/>
      <c r="F14" s="114"/>
      <c r="G14" s="98"/>
      <c r="H14" s="97"/>
      <c r="I14" s="74"/>
      <c r="J14" s="71"/>
      <c r="K14" s="134"/>
      <c r="L14" s="135"/>
    </row>
    <row r="15" spans="1:12" ht="15" thickBot="1" x14ac:dyDescent="0.25">
      <c r="A15" s="59"/>
      <c r="B15" s="89"/>
      <c r="C15" s="50"/>
      <c r="D15" s="114"/>
      <c r="E15" s="114"/>
      <c r="F15" s="114"/>
      <c r="G15" s="98"/>
      <c r="H15" s="97"/>
      <c r="I15" s="74"/>
      <c r="J15" s="71"/>
      <c r="K15" s="134"/>
      <c r="L15" s="135"/>
    </row>
    <row r="16" spans="1:12" ht="26.25" thickBot="1" x14ac:dyDescent="0.25">
      <c r="A16" s="68" t="s">
        <v>1</v>
      </c>
      <c r="B16" s="91" t="s">
        <v>242</v>
      </c>
      <c r="C16" s="51" t="s">
        <v>232</v>
      </c>
      <c r="D16" s="51"/>
      <c r="E16" s="51"/>
      <c r="F16" s="51"/>
      <c r="G16" s="99"/>
      <c r="H16" s="96"/>
      <c r="I16" s="70">
        <f>(SUM(G17:G21)-MIN(G17:G21))/4</f>
        <v>9.1274999999999995</v>
      </c>
      <c r="J16" s="71"/>
      <c r="K16" s="132">
        <f>RANK(I16,'súly sorrend'!$D$3:$D$17)</f>
        <v>2</v>
      </c>
      <c r="L16" s="133" t="s">
        <v>25</v>
      </c>
    </row>
    <row r="17" spans="1:12" ht="14.25" x14ac:dyDescent="0.2">
      <c r="A17" s="59"/>
      <c r="B17" s="4" t="s">
        <v>142</v>
      </c>
      <c r="C17" s="106">
        <v>2008</v>
      </c>
      <c r="D17" s="73">
        <v>7.4</v>
      </c>
      <c r="E17" s="73">
        <v>0</v>
      </c>
      <c r="F17" s="73">
        <v>0</v>
      </c>
      <c r="G17" s="95">
        <f t="shared" si="0"/>
        <v>7.4</v>
      </c>
      <c r="H17" s="97"/>
      <c r="I17" s="74"/>
      <c r="J17" s="71"/>
      <c r="K17" s="134"/>
      <c r="L17" s="135"/>
    </row>
    <row r="18" spans="1:12" ht="14.25" x14ac:dyDescent="0.2">
      <c r="A18" s="59"/>
      <c r="B18" s="4" t="s">
        <v>141</v>
      </c>
      <c r="C18" s="106">
        <v>2008</v>
      </c>
      <c r="D18" s="73">
        <v>9.6199999999999992</v>
      </c>
      <c r="E18" s="73">
        <v>0</v>
      </c>
      <c r="F18" s="73">
        <v>0</v>
      </c>
      <c r="G18" s="95">
        <f t="shared" si="0"/>
        <v>9.6199999999999992</v>
      </c>
      <c r="H18" s="97"/>
      <c r="I18" s="74"/>
      <c r="J18" s="71"/>
      <c r="K18" s="134"/>
      <c r="L18" s="135"/>
    </row>
    <row r="19" spans="1:12" ht="14.25" x14ac:dyDescent="0.2">
      <c r="A19" s="59"/>
      <c r="B19" s="4" t="s">
        <v>139</v>
      </c>
      <c r="C19" s="106">
        <v>2008</v>
      </c>
      <c r="D19" s="73">
        <v>9.09</v>
      </c>
      <c r="E19" s="73">
        <v>0</v>
      </c>
      <c r="F19" s="73">
        <v>0</v>
      </c>
      <c r="G19" s="95">
        <f t="shared" si="0"/>
        <v>9.09</v>
      </c>
      <c r="H19" s="97"/>
      <c r="I19" s="74"/>
      <c r="J19" s="71"/>
      <c r="K19" s="134"/>
      <c r="L19" s="135"/>
    </row>
    <row r="20" spans="1:12" ht="14.25" x14ac:dyDescent="0.2">
      <c r="A20" s="59"/>
      <c r="B20" s="4" t="s">
        <v>138</v>
      </c>
      <c r="C20" s="106">
        <v>2008</v>
      </c>
      <c r="D20" s="73">
        <v>8.85</v>
      </c>
      <c r="E20" s="73">
        <v>0</v>
      </c>
      <c r="F20" s="73">
        <v>0</v>
      </c>
      <c r="G20" s="95">
        <f t="shared" si="0"/>
        <v>8.85</v>
      </c>
      <c r="H20" s="97"/>
      <c r="I20" s="74"/>
      <c r="J20" s="71"/>
      <c r="K20" s="134"/>
      <c r="L20" s="135"/>
    </row>
    <row r="21" spans="1:12" ht="14.25" x14ac:dyDescent="0.2">
      <c r="A21" s="59"/>
      <c r="B21" s="4" t="s">
        <v>140</v>
      </c>
      <c r="C21" s="72">
        <v>2008</v>
      </c>
      <c r="D21" s="73">
        <v>8.9499999999999993</v>
      </c>
      <c r="E21" s="73">
        <v>0</v>
      </c>
      <c r="F21" s="73">
        <v>0</v>
      </c>
      <c r="G21" s="95">
        <f>MAX(D21:F21)</f>
        <v>8.9499999999999993</v>
      </c>
      <c r="H21" s="97"/>
      <c r="I21" s="74"/>
      <c r="J21" s="71"/>
      <c r="K21" s="134"/>
      <c r="L21" s="135"/>
    </row>
    <row r="22" spans="1:12" ht="14.25" x14ac:dyDescent="0.2">
      <c r="A22" s="59"/>
      <c r="B22" s="92" t="s">
        <v>241</v>
      </c>
      <c r="C22" s="50"/>
      <c r="D22" s="114"/>
      <c r="E22" s="114"/>
      <c r="F22" s="114"/>
      <c r="G22" s="98"/>
      <c r="H22" s="97"/>
      <c r="I22" s="74"/>
      <c r="J22" s="71"/>
      <c r="K22" s="134"/>
      <c r="L22" s="135"/>
    </row>
    <row r="23" spans="1:12" ht="15" thickBot="1" x14ac:dyDescent="0.25">
      <c r="A23" s="59"/>
      <c r="B23" s="89"/>
      <c r="C23" s="50"/>
      <c r="D23" s="114"/>
      <c r="E23" s="114"/>
      <c r="F23" s="114"/>
      <c r="G23" s="98"/>
      <c r="H23" s="97"/>
      <c r="I23" s="74"/>
      <c r="J23" s="71"/>
      <c r="K23" s="134"/>
      <c r="L23" s="135"/>
    </row>
    <row r="24" spans="1:12" ht="26.25" thickBot="1" x14ac:dyDescent="0.25">
      <c r="A24" s="68" t="s">
        <v>2</v>
      </c>
      <c r="B24" s="91" t="s">
        <v>211</v>
      </c>
      <c r="C24" s="51" t="s">
        <v>232</v>
      </c>
      <c r="D24" s="114"/>
      <c r="E24" s="114"/>
      <c r="F24" s="114"/>
      <c r="G24" s="98"/>
      <c r="H24" s="96"/>
      <c r="I24" s="70">
        <f>(SUM(G25:G29)-MIN(G25:G29))/4</f>
        <v>7.9600000000000009</v>
      </c>
      <c r="J24" s="71"/>
      <c r="K24" s="132">
        <f>RANK(I24,'súly sorrend'!$D$3:$D$17)</f>
        <v>3</v>
      </c>
      <c r="L24" s="133" t="s">
        <v>25</v>
      </c>
    </row>
    <row r="25" spans="1:12" ht="14.25" x14ac:dyDescent="0.2">
      <c r="A25" s="59"/>
      <c r="B25" s="4" t="s">
        <v>143</v>
      </c>
      <c r="C25" s="106">
        <v>2008</v>
      </c>
      <c r="D25" s="73">
        <v>0</v>
      </c>
      <c r="E25" s="73">
        <v>0</v>
      </c>
      <c r="F25" s="73">
        <v>0</v>
      </c>
      <c r="G25" s="95">
        <f t="shared" si="0"/>
        <v>0</v>
      </c>
      <c r="H25" s="97"/>
      <c r="I25" s="74"/>
      <c r="J25" s="71"/>
      <c r="K25" s="134"/>
      <c r="L25" s="135"/>
    </row>
    <row r="26" spans="1:12" ht="14.25" x14ac:dyDescent="0.2">
      <c r="A26" s="59"/>
      <c r="B26" s="4" t="s">
        <v>144</v>
      </c>
      <c r="C26" s="106">
        <v>2008</v>
      </c>
      <c r="D26" s="73">
        <v>7.95</v>
      </c>
      <c r="E26" s="73">
        <v>0</v>
      </c>
      <c r="F26" s="73">
        <v>0</v>
      </c>
      <c r="G26" s="95">
        <f t="shared" si="0"/>
        <v>7.95</v>
      </c>
      <c r="H26" s="97"/>
      <c r="I26" s="74"/>
      <c r="J26" s="71"/>
      <c r="K26" s="134"/>
      <c r="L26" s="135"/>
    </row>
    <row r="27" spans="1:12" ht="14.25" x14ac:dyDescent="0.2">
      <c r="A27" s="59"/>
      <c r="B27" s="4" t="s">
        <v>145</v>
      </c>
      <c r="C27" s="106">
        <v>2008</v>
      </c>
      <c r="D27" s="73">
        <v>7.85</v>
      </c>
      <c r="E27" s="73">
        <v>0</v>
      </c>
      <c r="F27" s="73">
        <v>0</v>
      </c>
      <c r="G27" s="95">
        <f t="shared" si="0"/>
        <v>7.85</v>
      </c>
      <c r="H27" s="97"/>
      <c r="I27" s="74"/>
      <c r="J27" s="71"/>
      <c r="K27" s="134"/>
      <c r="L27" s="135"/>
    </row>
    <row r="28" spans="1:12" ht="14.25" x14ac:dyDescent="0.2">
      <c r="A28" s="59"/>
      <c r="B28" s="4" t="s">
        <v>146</v>
      </c>
      <c r="C28" s="106">
        <v>2008</v>
      </c>
      <c r="D28" s="73">
        <v>8.44</v>
      </c>
      <c r="E28" s="73">
        <v>0</v>
      </c>
      <c r="F28" s="73">
        <v>0</v>
      </c>
      <c r="G28" s="95">
        <f t="shared" si="0"/>
        <v>8.44</v>
      </c>
      <c r="H28" s="97"/>
      <c r="I28" s="74"/>
      <c r="J28" s="71"/>
      <c r="K28" s="134"/>
      <c r="L28" s="135"/>
    </row>
    <row r="29" spans="1:12" ht="14.25" x14ac:dyDescent="0.2">
      <c r="A29" s="59"/>
      <c r="B29" s="4" t="s">
        <v>147</v>
      </c>
      <c r="C29" s="106">
        <v>2008</v>
      </c>
      <c r="D29" s="73">
        <v>7.6</v>
      </c>
      <c r="E29" s="73">
        <v>0</v>
      </c>
      <c r="F29" s="73">
        <v>0</v>
      </c>
      <c r="G29" s="95">
        <f t="shared" si="0"/>
        <v>7.6</v>
      </c>
      <c r="H29" s="97"/>
      <c r="I29" s="74"/>
      <c r="J29" s="71"/>
      <c r="K29" s="134"/>
      <c r="L29" s="135"/>
    </row>
    <row r="30" spans="1:12" ht="14.25" x14ac:dyDescent="0.2">
      <c r="A30" s="59"/>
      <c r="B30" s="92" t="s">
        <v>201</v>
      </c>
      <c r="C30" s="50"/>
      <c r="D30" s="114"/>
      <c r="E30" s="114"/>
      <c r="F30" s="114"/>
      <c r="G30" s="98"/>
      <c r="H30" s="97"/>
      <c r="I30" s="74"/>
      <c r="J30" s="71"/>
      <c r="K30" s="134"/>
      <c r="L30" s="135"/>
    </row>
    <row r="31" spans="1:12" ht="15" thickBot="1" x14ac:dyDescent="0.25">
      <c r="A31" s="59"/>
      <c r="B31" s="89"/>
      <c r="C31" s="50"/>
      <c r="D31" s="114"/>
      <c r="E31" s="114"/>
      <c r="F31" s="114"/>
      <c r="G31" s="98"/>
      <c r="H31" s="97"/>
      <c r="I31" s="74"/>
      <c r="J31" s="71"/>
      <c r="K31" s="134"/>
      <c r="L31" s="135"/>
    </row>
    <row r="32" spans="1:12" ht="26.25" thickBot="1" x14ac:dyDescent="0.25">
      <c r="A32" s="68" t="s">
        <v>3</v>
      </c>
      <c r="B32" s="91" t="s">
        <v>219</v>
      </c>
      <c r="C32" s="51" t="s">
        <v>232</v>
      </c>
      <c r="D32" s="114"/>
      <c r="E32" s="114"/>
      <c r="F32" s="114"/>
      <c r="G32" s="98"/>
      <c r="H32" s="96"/>
      <c r="I32" s="70">
        <f>(SUM(G33:G37)-MIN(G33:G37))/4</f>
        <v>6.14</v>
      </c>
      <c r="J32" s="71"/>
      <c r="K32" s="132">
        <f>RANK(I32,'súly sorrend'!$D$3:$D$17)</f>
        <v>4</v>
      </c>
      <c r="L32" s="133" t="s">
        <v>25</v>
      </c>
    </row>
    <row r="33" spans="1:12" ht="14.25" x14ac:dyDescent="0.2">
      <c r="A33" s="59"/>
      <c r="B33" s="4" t="s">
        <v>131</v>
      </c>
      <c r="C33" s="106">
        <v>2008</v>
      </c>
      <c r="D33" s="73">
        <v>7.19</v>
      </c>
      <c r="E33" s="73">
        <v>0</v>
      </c>
      <c r="F33" s="73">
        <v>0</v>
      </c>
      <c r="G33" s="95">
        <f t="shared" si="0"/>
        <v>7.19</v>
      </c>
      <c r="H33" s="97"/>
      <c r="I33" s="74"/>
      <c r="J33" s="71"/>
      <c r="K33" s="134"/>
      <c r="L33" s="135"/>
    </row>
    <row r="34" spans="1:12" ht="14.25" x14ac:dyDescent="0.2">
      <c r="A34" s="59"/>
      <c r="B34" s="4" t="s">
        <v>132</v>
      </c>
      <c r="C34" s="106">
        <v>2008</v>
      </c>
      <c r="D34" s="73">
        <v>4.8</v>
      </c>
      <c r="E34" s="73">
        <v>0</v>
      </c>
      <c r="F34" s="73">
        <v>0</v>
      </c>
      <c r="G34" s="95">
        <f t="shared" si="0"/>
        <v>4.8</v>
      </c>
      <c r="H34" s="97"/>
      <c r="I34" s="74"/>
      <c r="J34" s="71"/>
      <c r="K34" s="134"/>
      <c r="L34" s="135"/>
    </row>
    <row r="35" spans="1:12" ht="14.25" x14ac:dyDescent="0.2">
      <c r="A35" s="59"/>
      <c r="B35" s="4" t="s">
        <v>130</v>
      </c>
      <c r="C35" s="106">
        <v>2008</v>
      </c>
      <c r="D35" s="73">
        <v>6.89</v>
      </c>
      <c r="E35" s="73">
        <v>0</v>
      </c>
      <c r="F35" s="73">
        <v>0</v>
      </c>
      <c r="G35" s="95">
        <f t="shared" si="0"/>
        <v>6.89</v>
      </c>
      <c r="H35" s="97"/>
      <c r="I35" s="74"/>
      <c r="J35" s="71"/>
      <c r="K35" s="134"/>
      <c r="L35" s="135"/>
    </row>
    <row r="36" spans="1:12" ht="14.25" x14ac:dyDescent="0.2">
      <c r="A36" s="59"/>
      <c r="B36" s="4" t="s">
        <v>133</v>
      </c>
      <c r="C36" s="106">
        <v>2008</v>
      </c>
      <c r="D36" s="73">
        <v>5.68</v>
      </c>
      <c r="E36" s="73">
        <v>0</v>
      </c>
      <c r="F36" s="73">
        <v>0</v>
      </c>
      <c r="G36" s="95">
        <f t="shared" si="0"/>
        <v>5.68</v>
      </c>
      <c r="H36" s="97"/>
      <c r="I36" s="74"/>
      <c r="J36" s="71"/>
      <c r="K36" s="134"/>
      <c r="L36" s="135"/>
    </row>
    <row r="37" spans="1:12" ht="14.25" x14ac:dyDescent="0.2">
      <c r="A37" s="59"/>
      <c r="C37" s="106"/>
      <c r="D37" s="73">
        <v>0</v>
      </c>
      <c r="E37" s="73">
        <v>0</v>
      </c>
      <c r="F37" s="73">
        <v>0</v>
      </c>
      <c r="G37" s="95">
        <f t="shared" si="0"/>
        <v>0</v>
      </c>
      <c r="H37" s="97"/>
      <c r="I37" s="74"/>
      <c r="J37" s="71"/>
      <c r="K37" s="134"/>
      <c r="L37" s="135"/>
    </row>
    <row r="38" spans="1:12" ht="14.25" x14ac:dyDescent="0.2">
      <c r="A38" s="59"/>
      <c r="B38" s="92" t="s">
        <v>220</v>
      </c>
      <c r="C38" s="50"/>
      <c r="D38" s="114"/>
      <c r="E38" s="114"/>
      <c r="F38" s="114"/>
      <c r="G38" s="98"/>
      <c r="H38" s="97"/>
      <c r="I38" s="74"/>
      <c r="J38" s="71"/>
      <c r="K38" s="134"/>
      <c r="L38" s="135"/>
    </row>
    <row r="39" spans="1:12" ht="15" thickBot="1" x14ac:dyDescent="0.25">
      <c r="A39" s="59"/>
      <c r="B39" s="89"/>
      <c r="C39" s="50"/>
      <c r="D39" s="114"/>
      <c r="E39" s="114"/>
      <c r="F39" s="114"/>
      <c r="G39" s="98"/>
      <c r="H39" s="97"/>
      <c r="I39" s="74"/>
      <c r="J39" s="71"/>
      <c r="K39" s="134"/>
      <c r="L39" s="135"/>
    </row>
    <row r="40" spans="1:12" ht="15.75" thickBot="1" x14ac:dyDescent="0.25">
      <c r="A40" s="68" t="s">
        <v>4</v>
      </c>
      <c r="B40" s="91"/>
      <c r="C40" s="51"/>
      <c r="D40" s="114"/>
      <c r="E40" s="114"/>
      <c r="F40" s="114"/>
      <c r="G40" s="98"/>
      <c r="H40" s="96"/>
      <c r="I40" s="70">
        <f>(SUM(G41:G45)-MIN(G41:G45))/4</f>
        <v>0</v>
      </c>
      <c r="J40" s="71"/>
      <c r="K40" s="132">
        <f>RANK(I40,'súly sorrend'!$D$3:$D$17)</f>
        <v>5</v>
      </c>
      <c r="L40" s="133" t="s">
        <v>25</v>
      </c>
    </row>
    <row r="41" spans="1:12" ht="14.25" x14ac:dyDescent="0.2">
      <c r="A41" s="59"/>
      <c r="C41" s="106"/>
      <c r="D41" s="73">
        <v>0</v>
      </c>
      <c r="E41" s="73">
        <v>0</v>
      </c>
      <c r="F41" s="73">
        <v>0</v>
      </c>
      <c r="G41" s="95">
        <f t="shared" si="0"/>
        <v>0</v>
      </c>
      <c r="H41" s="97"/>
      <c r="I41" s="74"/>
      <c r="J41" s="71"/>
      <c r="K41" s="134"/>
      <c r="L41" s="135"/>
    </row>
    <row r="42" spans="1:12" ht="14.25" x14ac:dyDescent="0.2">
      <c r="A42" s="59"/>
      <c r="C42" s="106"/>
      <c r="D42" s="73">
        <v>0</v>
      </c>
      <c r="E42" s="73">
        <v>0</v>
      </c>
      <c r="F42" s="73">
        <v>0</v>
      </c>
      <c r="G42" s="95">
        <f t="shared" si="0"/>
        <v>0</v>
      </c>
      <c r="H42" s="97"/>
      <c r="I42" s="74"/>
      <c r="J42" s="71"/>
      <c r="K42" s="134"/>
      <c r="L42" s="135"/>
    </row>
    <row r="43" spans="1:12" ht="14.25" x14ac:dyDescent="0.2">
      <c r="A43" s="59"/>
      <c r="C43" s="106"/>
      <c r="D43" s="73">
        <v>0</v>
      </c>
      <c r="E43" s="73">
        <v>0</v>
      </c>
      <c r="F43" s="73">
        <v>0</v>
      </c>
      <c r="G43" s="95">
        <f t="shared" si="0"/>
        <v>0</v>
      </c>
      <c r="H43" s="97"/>
      <c r="I43" s="74"/>
      <c r="J43" s="71"/>
      <c r="K43" s="134"/>
      <c r="L43" s="135"/>
    </row>
    <row r="44" spans="1:12" ht="14.25" x14ac:dyDescent="0.2">
      <c r="A44" s="59"/>
      <c r="C44" s="106"/>
      <c r="D44" s="73">
        <v>0</v>
      </c>
      <c r="E44" s="73">
        <v>0</v>
      </c>
      <c r="F44" s="73">
        <v>0</v>
      </c>
      <c r="G44" s="95">
        <f t="shared" si="0"/>
        <v>0</v>
      </c>
      <c r="H44" s="97"/>
      <c r="I44" s="74"/>
      <c r="J44" s="71"/>
      <c r="K44" s="134"/>
      <c r="L44" s="135"/>
    </row>
    <row r="45" spans="1:12" ht="14.25" x14ac:dyDescent="0.2">
      <c r="A45" s="59"/>
      <c r="C45" s="106"/>
      <c r="D45" s="73">
        <v>0</v>
      </c>
      <c r="E45" s="73">
        <v>0</v>
      </c>
      <c r="F45" s="73">
        <v>0</v>
      </c>
      <c r="G45" s="95">
        <f t="shared" si="0"/>
        <v>0</v>
      </c>
      <c r="H45" s="97"/>
      <c r="I45" s="74"/>
      <c r="J45" s="71"/>
      <c r="K45" s="134"/>
      <c r="L45" s="135"/>
    </row>
    <row r="46" spans="1:12" ht="14.25" x14ac:dyDescent="0.2">
      <c r="A46" s="59"/>
      <c r="B46" s="92" t="s">
        <v>10</v>
      </c>
      <c r="C46" s="50"/>
      <c r="D46" s="114"/>
      <c r="E46" s="114"/>
      <c r="F46" s="114"/>
      <c r="G46" s="98"/>
      <c r="H46" s="97"/>
      <c r="I46" s="74"/>
      <c r="J46" s="71"/>
      <c r="K46" s="134"/>
      <c r="L46" s="135"/>
    </row>
    <row r="47" spans="1:12" ht="15" thickBot="1" x14ac:dyDescent="0.25">
      <c r="A47" s="59"/>
      <c r="B47" s="92"/>
      <c r="C47" s="50"/>
      <c r="D47" s="114"/>
      <c r="E47" s="114"/>
      <c r="F47" s="114"/>
      <c r="G47" s="98"/>
      <c r="H47" s="97"/>
      <c r="I47" s="74"/>
      <c r="J47" s="71"/>
      <c r="K47" s="134"/>
      <c r="L47" s="135"/>
    </row>
    <row r="48" spans="1:12" ht="15.75" thickBot="1" x14ac:dyDescent="0.25">
      <c r="A48" s="68" t="s">
        <v>5</v>
      </c>
      <c r="B48" s="94"/>
      <c r="C48" s="51"/>
      <c r="D48" s="114"/>
      <c r="E48" s="114"/>
      <c r="F48" s="114"/>
      <c r="G48" s="98"/>
      <c r="H48" s="96"/>
      <c r="I48" s="70">
        <f>(SUM(G49:G53)-MIN(G49:G53))/4</f>
        <v>0</v>
      </c>
      <c r="J48" s="71"/>
      <c r="K48" s="132">
        <f>RANK(I48,'súly sorrend'!$D$3:$D$17)</f>
        <v>5</v>
      </c>
      <c r="L48" s="133" t="s">
        <v>25</v>
      </c>
    </row>
    <row r="49" spans="1:12" ht="14.25" x14ac:dyDescent="0.2">
      <c r="A49" s="59"/>
      <c r="B49" s="89"/>
      <c r="C49" s="72"/>
      <c r="D49" s="73">
        <v>0</v>
      </c>
      <c r="E49" s="73">
        <v>0</v>
      </c>
      <c r="F49" s="73">
        <v>0</v>
      </c>
      <c r="G49" s="95">
        <f t="shared" si="0"/>
        <v>0</v>
      </c>
      <c r="H49" s="97"/>
      <c r="I49" s="74"/>
      <c r="J49" s="71"/>
      <c r="K49" s="134"/>
      <c r="L49" s="135"/>
    </row>
    <row r="50" spans="1:12" ht="14.25" x14ac:dyDescent="0.2">
      <c r="A50" s="59"/>
      <c r="B50" s="89"/>
      <c r="C50" s="72"/>
      <c r="D50" s="73">
        <v>0</v>
      </c>
      <c r="E50" s="73">
        <v>0</v>
      </c>
      <c r="F50" s="73">
        <v>0</v>
      </c>
      <c r="G50" s="95">
        <f t="shared" si="0"/>
        <v>0</v>
      </c>
      <c r="H50" s="97"/>
      <c r="I50" s="74"/>
      <c r="J50" s="71"/>
      <c r="K50" s="134"/>
      <c r="L50" s="135"/>
    </row>
    <row r="51" spans="1:12" ht="14.25" x14ac:dyDescent="0.2">
      <c r="A51" s="59"/>
      <c r="B51" s="89"/>
      <c r="C51" s="72"/>
      <c r="D51" s="73">
        <v>0</v>
      </c>
      <c r="E51" s="73">
        <v>0</v>
      </c>
      <c r="F51" s="73">
        <v>0</v>
      </c>
      <c r="G51" s="95">
        <f t="shared" si="0"/>
        <v>0</v>
      </c>
      <c r="H51" s="97"/>
      <c r="I51" s="74"/>
      <c r="J51" s="71"/>
      <c r="K51" s="134"/>
      <c r="L51" s="135"/>
    </row>
    <row r="52" spans="1:12" ht="14.25" x14ac:dyDescent="0.2">
      <c r="A52" s="59"/>
      <c r="B52" s="89"/>
      <c r="C52" s="72"/>
      <c r="D52" s="73">
        <v>0</v>
      </c>
      <c r="E52" s="73">
        <v>0</v>
      </c>
      <c r="F52" s="73">
        <v>0</v>
      </c>
      <c r="G52" s="95">
        <f t="shared" si="0"/>
        <v>0</v>
      </c>
      <c r="H52" s="97"/>
      <c r="I52" s="74"/>
      <c r="J52" s="71"/>
      <c r="K52" s="134"/>
      <c r="L52" s="135"/>
    </row>
    <row r="53" spans="1:12" ht="14.25" x14ac:dyDescent="0.2">
      <c r="A53" s="59"/>
      <c r="B53" s="89"/>
      <c r="C53" s="72"/>
      <c r="D53" s="73">
        <v>0</v>
      </c>
      <c r="E53" s="73">
        <v>0</v>
      </c>
      <c r="F53" s="73">
        <v>0</v>
      </c>
      <c r="G53" s="95">
        <f t="shared" si="0"/>
        <v>0</v>
      </c>
      <c r="H53" s="97"/>
      <c r="I53" s="74"/>
      <c r="J53" s="71"/>
      <c r="K53" s="134"/>
      <c r="L53" s="135"/>
    </row>
    <row r="54" spans="1:12" ht="14.25" x14ac:dyDescent="0.2">
      <c r="A54" s="59"/>
      <c r="B54" s="92" t="s">
        <v>10</v>
      </c>
      <c r="C54" s="50"/>
      <c r="D54" s="114"/>
      <c r="E54" s="114"/>
      <c r="F54" s="114"/>
      <c r="G54" s="98"/>
      <c r="H54" s="97"/>
      <c r="I54" s="74"/>
      <c r="J54" s="71"/>
      <c r="K54" s="134"/>
      <c r="L54" s="135"/>
    </row>
    <row r="55" spans="1:12" ht="15" thickBot="1" x14ac:dyDescent="0.25">
      <c r="A55" s="59"/>
      <c r="B55" s="92"/>
      <c r="C55" s="50"/>
      <c r="D55" s="114"/>
      <c r="E55" s="114"/>
      <c r="F55" s="114"/>
      <c r="G55" s="98"/>
      <c r="H55" s="97"/>
      <c r="I55" s="74"/>
      <c r="J55" s="71"/>
      <c r="K55" s="134"/>
      <c r="L55" s="135"/>
    </row>
    <row r="56" spans="1:12" ht="15.75" thickBot="1" x14ac:dyDescent="0.25">
      <c r="A56" s="68" t="s">
        <v>6</v>
      </c>
      <c r="B56" s="94"/>
      <c r="C56" s="51"/>
      <c r="D56" s="114"/>
      <c r="E56" s="114"/>
      <c r="F56" s="114"/>
      <c r="G56" s="98"/>
      <c r="H56" s="96"/>
      <c r="I56" s="70">
        <f>(SUM(G57:G61)-MIN(G57:G61))/4</f>
        <v>0</v>
      </c>
      <c r="J56" s="71"/>
      <c r="K56" s="132">
        <f>RANK(I56,'súly sorrend'!$D$3:$D$17)</f>
        <v>5</v>
      </c>
      <c r="L56" s="133" t="s">
        <v>25</v>
      </c>
    </row>
    <row r="57" spans="1:12" ht="14.25" x14ac:dyDescent="0.2">
      <c r="A57" s="59"/>
      <c r="B57" s="89"/>
      <c r="C57" s="72"/>
      <c r="D57" s="73">
        <v>0</v>
      </c>
      <c r="E57" s="73">
        <v>0</v>
      </c>
      <c r="F57" s="73">
        <v>0</v>
      </c>
      <c r="G57" s="95">
        <f t="shared" si="0"/>
        <v>0</v>
      </c>
      <c r="H57" s="97"/>
      <c r="I57" s="74"/>
      <c r="J57" s="71"/>
      <c r="K57" s="134"/>
      <c r="L57" s="134"/>
    </row>
    <row r="58" spans="1:12" ht="14.25" x14ac:dyDescent="0.2">
      <c r="A58" s="59"/>
      <c r="B58" s="89"/>
      <c r="C58" s="72"/>
      <c r="D58" s="73">
        <v>0</v>
      </c>
      <c r="E58" s="73">
        <v>0</v>
      </c>
      <c r="F58" s="73">
        <v>0</v>
      </c>
      <c r="G58" s="95">
        <f t="shared" si="0"/>
        <v>0</v>
      </c>
      <c r="H58" s="97"/>
      <c r="I58" s="74"/>
      <c r="J58" s="71"/>
      <c r="K58" s="134"/>
      <c r="L58" s="135"/>
    </row>
    <row r="59" spans="1:12" ht="14.25" x14ac:dyDescent="0.2">
      <c r="A59" s="59"/>
      <c r="B59" s="89"/>
      <c r="C59" s="72"/>
      <c r="D59" s="73">
        <v>0</v>
      </c>
      <c r="E59" s="73">
        <v>0</v>
      </c>
      <c r="F59" s="73">
        <v>0</v>
      </c>
      <c r="G59" s="95">
        <f t="shared" si="0"/>
        <v>0</v>
      </c>
      <c r="H59" s="97"/>
      <c r="I59" s="74"/>
      <c r="J59" s="71"/>
      <c r="K59" s="134"/>
      <c r="L59" s="135"/>
    </row>
    <row r="60" spans="1:12" ht="14.25" x14ac:dyDescent="0.2">
      <c r="A60" s="59"/>
      <c r="B60" s="89"/>
      <c r="C60" s="72"/>
      <c r="D60" s="73">
        <v>0</v>
      </c>
      <c r="E60" s="73">
        <v>0</v>
      </c>
      <c r="F60" s="73">
        <v>0</v>
      </c>
      <c r="G60" s="95">
        <f t="shared" si="0"/>
        <v>0</v>
      </c>
      <c r="H60" s="97"/>
      <c r="I60" s="74"/>
      <c r="J60" s="71"/>
      <c r="K60" s="134"/>
      <c r="L60" s="135"/>
    </row>
    <row r="61" spans="1:12" ht="14.25" x14ac:dyDescent="0.2">
      <c r="A61" s="59"/>
      <c r="B61" s="89"/>
      <c r="C61" s="72"/>
      <c r="D61" s="73">
        <v>0</v>
      </c>
      <c r="E61" s="73">
        <v>0</v>
      </c>
      <c r="F61" s="73">
        <v>0</v>
      </c>
      <c r="G61" s="95">
        <f t="shared" si="0"/>
        <v>0</v>
      </c>
      <c r="H61" s="97"/>
      <c r="I61" s="74"/>
      <c r="J61" s="71"/>
      <c r="K61" s="134"/>
      <c r="L61" s="135"/>
    </row>
    <row r="62" spans="1:12" ht="14.25" x14ac:dyDescent="0.2">
      <c r="A62" s="59"/>
      <c r="B62" s="92" t="s">
        <v>10</v>
      </c>
      <c r="C62" s="50"/>
      <c r="D62" s="114"/>
      <c r="E62" s="114"/>
      <c r="F62" s="114"/>
      <c r="G62" s="98"/>
      <c r="H62" s="97"/>
      <c r="I62" s="74"/>
      <c r="J62" s="71"/>
      <c r="K62" s="134"/>
      <c r="L62" s="135"/>
    </row>
    <row r="63" spans="1:12" ht="15" thickBot="1" x14ac:dyDescent="0.25">
      <c r="A63" s="59"/>
      <c r="B63" s="92"/>
      <c r="C63" s="50"/>
      <c r="D63" s="114"/>
      <c r="E63" s="114"/>
      <c r="F63" s="114"/>
      <c r="G63" s="98"/>
      <c r="H63" s="97"/>
      <c r="I63" s="74"/>
      <c r="J63" s="71"/>
      <c r="K63" s="134"/>
      <c r="L63" s="135"/>
    </row>
    <row r="64" spans="1:12" ht="15.75" thickBot="1" x14ac:dyDescent="0.25">
      <c r="A64" s="68" t="s">
        <v>7</v>
      </c>
      <c r="B64" s="94"/>
      <c r="C64" s="51"/>
      <c r="D64" s="114"/>
      <c r="E64" s="114"/>
      <c r="F64" s="114"/>
      <c r="G64" s="98"/>
      <c r="H64" s="96"/>
      <c r="I64" s="70">
        <f>(SUM(G65:G69)-MIN(G65:G69))/4</f>
        <v>0</v>
      </c>
      <c r="J64" s="71"/>
      <c r="K64" s="132">
        <f>RANK(I64,'súly sorrend'!$D$3:$D$17)</f>
        <v>5</v>
      </c>
      <c r="L64" s="133" t="s">
        <v>25</v>
      </c>
    </row>
    <row r="65" spans="1:12" ht="14.25" x14ac:dyDescent="0.2">
      <c r="A65" s="59"/>
      <c r="B65" s="89"/>
      <c r="C65" s="72"/>
      <c r="D65" s="73">
        <v>0</v>
      </c>
      <c r="E65" s="73">
        <v>0</v>
      </c>
      <c r="F65" s="73">
        <v>0</v>
      </c>
      <c r="G65" s="95">
        <f t="shared" si="0"/>
        <v>0</v>
      </c>
      <c r="H65" s="97"/>
      <c r="I65" s="74"/>
      <c r="J65" s="71"/>
      <c r="K65" s="134"/>
      <c r="L65" s="135"/>
    </row>
    <row r="66" spans="1:12" ht="14.25" x14ac:dyDescent="0.2">
      <c r="A66" s="59"/>
      <c r="B66" s="89"/>
      <c r="C66" s="72"/>
      <c r="D66" s="73">
        <v>0</v>
      </c>
      <c r="E66" s="73">
        <v>0</v>
      </c>
      <c r="F66" s="73">
        <v>0</v>
      </c>
      <c r="G66" s="95">
        <f t="shared" si="0"/>
        <v>0</v>
      </c>
      <c r="H66" s="97"/>
      <c r="I66" s="74"/>
      <c r="J66" s="71"/>
      <c r="K66" s="134"/>
      <c r="L66" s="135"/>
    </row>
    <row r="67" spans="1:12" ht="14.25" x14ac:dyDescent="0.2">
      <c r="A67" s="59"/>
      <c r="B67" s="89"/>
      <c r="C67" s="72"/>
      <c r="D67" s="73">
        <v>0</v>
      </c>
      <c r="E67" s="73">
        <v>0</v>
      </c>
      <c r="F67" s="73">
        <v>0</v>
      </c>
      <c r="G67" s="95">
        <f t="shared" si="0"/>
        <v>0</v>
      </c>
      <c r="H67" s="97"/>
      <c r="I67" s="74"/>
      <c r="J67" s="71"/>
      <c r="K67" s="134"/>
      <c r="L67" s="135"/>
    </row>
    <row r="68" spans="1:12" ht="14.25" x14ac:dyDescent="0.2">
      <c r="A68" s="59"/>
      <c r="B68" s="89"/>
      <c r="C68" s="72"/>
      <c r="D68" s="73">
        <v>0</v>
      </c>
      <c r="E68" s="73">
        <v>0</v>
      </c>
      <c r="F68" s="73">
        <v>0</v>
      </c>
      <c r="G68" s="95">
        <f t="shared" si="0"/>
        <v>0</v>
      </c>
      <c r="H68" s="97"/>
      <c r="I68" s="74"/>
      <c r="J68" s="71"/>
      <c r="K68" s="134"/>
      <c r="L68" s="135"/>
    </row>
    <row r="69" spans="1:12" ht="14.25" x14ac:dyDescent="0.2">
      <c r="A69" s="59"/>
      <c r="B69" s="89"/>
      <c r="C69" s="72"/>
      <c r="D69" s="73">
        <v>0</v>
      </c>
      <c r="E69" s="73">
        <v>0</v>
      </c>
      <c r="F69" s="73">
        <v>0</v>
      </c>
      <c r="G69" s="95">
        <f t="shared" si="0"/>
        <v>0</v>
      </c>
      <c r="H69" s="97"/>
      <c r="I69" s="74"/>
      <c r="J69" s="71"/>
      <c r="K69" s="134"/>
      <c r="L69" s="135"/>
    </row>
    <row r="70" spans="1:12" ht="14.25" x14ac:dyDescent="0.2">
      <c r="A70" s="59"/>
      <c r="B70" s="92" t="s">
        <v>10</v>
      </c>
      <c r="C70" s="50"/>
      <c r="D70" s="114"/>
      <c r="E70" s="114"/>
      <c r="F70" s="114"/>
      <c r="G70" s="98"/>
      <c r="H70" s="97"/>
      <c r="I70" s="74"/>
      <c r="J70" s="71"/>
      <c r="K70" s="134"/>
      <c r="L70" s="135"/>
    </row>
    <row r="71" spans="1:12" ht="15" thickBot="1" x14ac:dyDescent="0.25">
      <c r="A71" s="59"/>
      <c r="B71" s="92"/>
      <c r="C71" s="50"/>
      <c r="D71" s="114"/>
      <c r="E71" s="114"/>
      <c r="F71" s="114"/>
      <c r="G71" s="98"/>
      <c r="H71" s="97"/>
      <c r="I71" s="74"/>
      <c r="J71" s="71"/>
      <c r="K71" s="134"/>
      <c r="L71" s="135"/>
    </row>
    <row r="72" spans="1:12" ht="15.75" thickBot="1" x14ac:dyDescent="0.25">
      <c r="A72" s="68" t="s">
        <v>17</v>
      </c>
      <c r="B72" s="94"/>
      <c r="C72" s="51"/>
      <c r="D72" s="51"/>
      <c r="E72" s="51"/>
      <c r="F72" s="51"/>
      <c r="G72" s="99"/>
      <c r="H72" s="96"/>
      <c r="I72" s="70">
        <f>(SUM(G73:G77)-MIN(G73:G77))/4</f>
        <v>0</v>
      </c>
      <c r="J72" s="71"/>
      <c r="K72" s="132">
        <f>RANK(I72,'súly sorrend'!$D$3:$D$17)</f>
        <v>5</v>
      </c>
      <c r="L72" s="133" t="s">
        <v>25</v>
      </c>
    </row>
    <row r="73" spans="1:12" ht="14.25" x14ac:dyDescent="0.2">
      <c r="A73" s="59"/>
      <c r="B73" s="89"/>
      <c r="C73" s="72"/>
      <c r="D73" s="73">
        <v>0</v>
      </c>
      <c r="E73" s="73">
        <v>0</v>
      </c>
      <c r="F73" s="73">
        <v>0</v>
      </c>
      <c r="G73" s="95">
        <f t="shared" si="0"/>
        <v>0</v>
      </c>
      <c r="H73" s="97"/>
      <c r="I73" s="74"/>
      <c r="J73" s="71"/>
      <c r="K73" s="134"/>
      <c r="L73" s="135"/>
    </row>
    <row r="74" spans="1:12" ht="14.25" x14ac:dyDescent="0.2">
      <c r="A74" s="59"/>
      <c r="B74" s="89"/>
      <c r="C74" s="72"/>
      <c r="D74" s="73">
        <v>0</v>
      </c>
      <c r="E74" s="73">
        <v>0</v>
      </c>
      <c r="F74" s="73">
        <v>0</v>
      </c>
      <c r="G74" s="95">
        <f t="shared" ref="G74:G125" si="1">MAX(D74:F74)</f>
        <v>0</v>
      </c>
      <c r="H74" s="97"/>
      <c r="I74" s="74"/>
      <c r="J74" s="71"/>
      <c r="K74" s="134"/>
      <c r="L74" s="135"/>
    </row>
    <row r="75" spans="1:12" ht="14.25" x14ac:dyDescent="0.2">
      <c r="A75" s="59"/>
      <c r="B75" s="89"/>
      <c r="C75" s="72"/>
      <c r="D75" s="73">
        <v>0</v>
      </c>
      <c r="E75" s="73">
        <v>0</v>
      </c>
      <c r="F75" s="73">
        <v>0</v>
      </c>
      <c r="G75" s="95">
        <f t="shared" si="1"/>
        <v>0</v>
      </c>
      <c r="H75" s="97"/>
      <c r="I75" s="74"/>
      <c r="J75" s="71"/>
      <c r="K75" s="134"/>
      <c r="L75" s="135"/>
    </row>
    <row r="76" spans="1:12" ht="14.25" x14ac:dyDescent="0.2">
      <c r="A76" s="59"/>
      <c r="B76" s="89"/>
      <c r="C76" s="72"/>
      <c r="D76" s="73">
        <v>0</v>
      </c>
      <c r="E76" s="73">
        <v>0</v>
      </c>
      <c r="F76" s="73">
        <v>0</v>
      </c>
      <c r="G76" s="95">
        <f t="shared" si="1"/>
        <v>0</v>
      </c>
      <c r="H76" s="97"/>
      <c r="I76" s="74"/>
      <c r="J76" s="71"/>
      <c r="K76" s="134"/>
      <c r="L76" s="135"/>
    </row>
    <row r="77" spans="1:12" ht="14.25" x14ac:dyDescent="0.2">
      <c r="A77" s="59"/>
      <c r="B77" s="89"/>
      <c r="C77" s="72"/>
      <c r="D77" s="73">
        <v>0</v>
      </c>
      <c r="E77" s="73">
        <v>0</v>
      </c>
      <c r="F77" s="73">
        <v>0</v>
      </c>
      <c r="G77" s="95">
        <f t="shared" si="1"/>
        <v>0</v>
      </c>
      <c r="H77" s="97"/>
      <c r="I77" s="74"/>
      <c r="J77" s="71"/>
      <c r="K77" s="134"/>
      <c r="L77" s="135"/>
    </row>
    <row r="78" spans="1:12" ht="14.25" x14ac:dyDescent="0.2">
      <c r="A78" s="59"/>
      <c r="B78" s="92" t="s">
        <v>10</v>
      </c>
      <c r="C78" s="50"/>
      <c r="D78" s="114"/>
      <c r="E78" s="114"/>
      <c r="F78" s="114"/>
      <c r="G78" s="98"/>
      <c r="H78" s="97"/>
      <c r="I78" s="74"/>
      <c r="J78" s="71"/>
      <c r="K78" s="134"/>
      <c r="L78" s="135"/>
    </row>
    <row r="79" spans="1:12" ht="15" thickBot="1" x14ac:dyDescent="0.25">
      <c r="A79" s="54"/>
      <c r="B79" s="87"/>
      <c r="C79" s="11"/>
      <c r="D79" s="11"/>
      <c r="E79" s="11"/>
      <c r="F79" s="11"/>
      <c r="G79" s="100"/>
      <c r="H79" s="101"/>
      <c r="I79" s="83"/>
      <c r="J79" s="84"/>
      <c r="K79" s="134"/>
      <c r="L79" s="135"/>
    </row>
    <row r="80" spans="1:12" ht="15.75" thickBot="1" x14ac:dyDescent="0.25">
      <c r="A80" s="68" t="s">
        <v>18</v>
      </c>
      <c r="B80" s="94"/>
      <c r="C80" s="51"/>
      <c r="D80" s="51"/>
      <c r="E80" s="51"/>
      <c r="F80" s="51"/>
      <c r="G80" s="99"/>
      <c r="H80" s="96"/>
      <c r="I80" s="70">
        <f>(SUM(G81:G85)-MIN(G81:G85))/4</f>
        <v>0</v>
      </c>
      <c r="J80" s="71"/>
      <c r="K80" s="132">
        <f>RANK(I80,'súly sorrend'!$D$3:$D$17)</f>
        <v>5</v>
      </c>
      <c r="L80" s="133" t="s">
        <v>25</v>
      </c>
    </row>
    <row r="81" spans="1:12" ht="14.25" x14ac:dyDescent="0.2">
      <c r="A81" s="59"/>
      <c r="B81" s="89"/>
      <c r="C81" s="72"/>
      <c r="D81" s="73">
        <v>0</v>
      </c>
      <c r="E81" s="73">
        <v>0</v>
      </c>
      <c r="F81" s="73">
        <v>0</v>
      </c>
      <c r="G81" s="95">
        <f t="shared" si="1"/>
        <v>0</v>
      </c>
      <c r="H81" s="97"/>
      <c r="I81" s="74"/>
      <c r="J81" s="71"/>
      <c r="K81" s="134"/>
      <c r="L81" s="135"/>
    </row>
    <row r="82" spans="1:12" ht="14.25" x14ac:dyDescent="0.2">
      <c r="A82" s="59"/>
      <c r="B82" s="89"/>
      <c r="C82" s="72"/>
      <c r="D82" s="73">
        <v>0</v>
      </c>
      <c r="E82" s="73">
        <v>0</v>
      </c>
      <c r="F82" s="73">
        <v>0</v>
      </c>
      <c r="G82" s="95">
        <f t="shared" si="1"/>
        <v>0</v>
      </c>
      <c r="H82" s="97"/>
      <c r="I82" s="74"/>
      <c r="J82" s="71"/>
      <c r="K82" s="134"/>
      <c r="L82" s="135"/>
    </row>
    <row r="83" spans="1:12" ht="14.25" x14ac:dyDescent="0.2">
      <c r="A83" s="59"/>
      <c r="B83" s="89"/>
      <c r="C83" s="72"/>
      <c r="D83" s="73">
        <v>0</v>
      </c>
      <c r="E83" s="73">
        <v>0</v>
      </c>
      <c r="F83" s="73">
        <v>0</v>
      </c>
      <c r="G83" s="95">
        <f t="shared" si="1"/>
        <v>0</v>
      </c>
      <c r="H83" s="97"/>
      <c r="I83" s="74"/>
      <c r="J83" s="71"/>
      <c r="K83" s="134"/>
      <c r="L83" s="135"/>
    </row>
    <row r="84" spans="1:12" ht="14.25" x14ac:dyDescent="0.2">
      <c r="A84" s="59"/>
      <c r="B84" s="89"/>
      <c r="C84" s="72"/>
      <c r="D84" s="73">
        <v>0</v>
      </c>
      <c r="E84" s="73">
        <v>0</v>
      </c>
      <c r="F84" s="73">
        <v>0</v>
      </c>
      <c r="G84" s="95">
        <f t="shared" si="1"/>
        <v>0</v>
      </c>
      <c r="H84" s="97"/>
      <c r="I84" s="74"/>
      <c r="J84" s="71"/>
      <c r="K84" s="134"/>
      <c r="L84" s="135"/>
    </row>
    <row r="85" spans="1:12" ht="14.25" x14ac:dyDescent="0.2">
      <c r="A85" s="59"/>
      <c r="B85" s="89"/>
      <c r="C85" s="72"/>
      <c r="D85" s="73">
        <v>0</v>
      </c>
      <c r="E85" s="73">
        <v>0</v>
      </c>
      <c r="F85" s="73">
        <v>0</v>
      </c>
      <c r="G85" s="95">
        <f t="shared" si="1"/>
        <v>0</v>
      </c>
      <c r="H85" s="97"/>
      <c r="I85" s="74"/>
      <c r="J85" s="71"/>
      <c r="K85" s="134"/>
      <c r="L85" s="135"/>
    </row>
    <row r="86" spans="1:12" ht="14.25" x14ac:dyDescent="0.2">
      <c r="A86" s="59"/>
      <c r="B86" s="92" t="s">
        <v>10</v>
      </c>
      <c r="C86" s="50"/>
      <c r="D86" s="114"/>
      <c r="E86" s="114"/>
      <c r="F86" s="114"/>
      <c r="G86" s="98"/>
      <c r="H86" s="97"/>
      <c r="I86" s="74"/>
      <c r="J86" s="71"/>
      <c r="K86" s="134"/>
      <c r="L86" s="135"/>
    </row>
    <row r="87" spans="1:12" ht="15" thickBot="1" x14ac:dyDescent="0.25">
      <c r="A87" s="59"/>
      <c r="D87" s="85"/>
      <c r="E87" s="85"/>
      <c r="F87" s="85"/>
      <c r="G87" s="102"/>
      <c r="H87" s="97"/>
      <c r="I87" s="74"/>
      <c r="J87" s="71"/>
      <c r="K87" s="134"/>
      <c r="L87" s="135"/>
    </row>
    <row r="88" spans="1:12" ht="15.75" thickBot="1" x14ac:dyDescent="0.25">
      <c r="A88" s="68" t="s">
        <v>19</v>
      </c>
      <c r="B88" s="94"/>
      <c r="C88" s="51"/>
      <c r="D88" s="51"/>
      <c r="E88" s="51"/>
      <c r="F88" s="51"/>
      <c r="G88" s="99"/>
      <c r="H88" s="96"/>
      <c r="I88" s="70">
        <f>(SUM(G89:G93)-MIN(G89:G93))/4</f>
        <v>0</v>
      </c>
      <c r="J88" s="71"/>
      <c r="K88" s="132">
        <f>RANK(I88,'súly sorrend'!$D$3:$D$17)</f>
        <v>5</v>
      </c>
      <c r="L88" s="133" t="s">
        <v>25</v>
      </c>
    </row>
    <row r="89" spans="1:12" ht="14.25" x14ac:dyDescent="0.2">
      <c r="A89" s="59"/>
      <c r="B89" s="89"/>
      <c r="C89" s="72"/>
      <c r="D89" s="73">
        <v>0</v>
      </c>
      <c r="E89" s="73">
        <v>0</v>
      </c>
      <c r="F89" s="73">
        <v>0</v>
      </c>
      <c r="G89" s="95">
        <f t="shared" si="1"/>
        <v>0</v>
      </c>
      <c r="H89" s="97"/>
      <c r="I89" s="74"/>
      <c r="J89" s="71"/>
      <c r="K89" s="134"/>
      <c r="L89" s="135"/>
    </row>
    <row r="90" spans="1:12" ht="14.25" x14ac:dyDescent="0.2">
      <c r="A90" s="59"/>
      <c r="B90" s="89"/>
      <c r="C90" s="72"/>
      <c r="D90" s="73">
        <v>0</v>
      </c>
      <c r="E90" s="73">
        <v>0</v>
      </c>
      <c r="F90" s="73">
        <v>0</v>
      </c>
      <c r="G90" s="95">
        <f t="shared" si="1"/>
        <v>0</v>
      </c>
      <c r="H90" s="97"/>
      <c r="I90" s="74"/>
      <c r="J90" s="71"/>
      <c r="K90" s="134"/>
      <c r="L90" s="135"/>
    </row>
    <row r="91" spans="1:12" ht="14.25" x14ac:dyDescent="0.2">
      <c r="A91" s="59"/>
      <c r="B91" s="89"/>
      <c r="C91" s="72"/>
      <c r="D91" s="73">
        <v>0</v>
      </c>
      <c r="E91" s="73">
        <v>0</v>
      </c>
      <c r="F91" s="73">
        <v>0</v>
      </c>
      <c r="G91" s="95">
        <f t="shared" si="1"/>
        <v>0</v>
      </c>
      <c r="H91" s="97"/>
      <c r="I91" s="74"/>
      <c r="J91" s="71"/>
      <c r="K91" s="134"/>
      <c r="L91" s="135"/>
    </row>
    <row r="92" spans="1:12" ht="14.25" x14ac:dyDescent="0.2">
      <c r="A92" s="59"/>
      <c r="B92" s="89"/>
      <c r="C92" s="72"/>
      <c r="D92" s="73">
        <v>0</v>
      </c>
      <c r="E92" s="73">
        <v>0</v>
      </c>
      <c r="F92" s="73">
        <v>0</v>
      </c>
      <c r="G92" s="95">
        <f t="shared" si="1"/>
        <v>0</v>
      </c>
      <c r="H92" s="97"/>
      <c r="I92" s="74"/>
      <c r="J92" s="71"/>
      <c r="K92" s="134"/>
      <c r="L92" s="135"/>
    </row>
    <row r="93" spans="1:12" ht="14.25" x14ac:dyDescent="0.2">
      <c r="A93" s="59"/>
      <c r="B93" s="89"/>
      <c r="C93" s="72"/>
      <c r="D93" s="73">
        <v>0</v>
      </c>
      <c r="E93" s="73">
        <v>0</v>
      </c>
      <c r="F93" s="73">
        <v>0</v>
      </c>
      <c r="G93" s="95">
        <f t="shared" si="1"/>
        <v>0</v>
      </c>
      <c r="H93" s="97"/>
      <c r="I93" s="74"/>
      <c r="J93" s="71"/>
      <c r="K93" s="134"/>
      <c r="L93" s="135"/>
    </row>
    <row r="94" spans="1:12" ht="14.25" x14ac:dyDescent="0.2">
      <c r="A94" s="59"/>
      <c r="B94" s="92" t="s">
        <v>10</v>
      </c>
      <c r="C94" s="50"/>
      <c r="D94" s="114"/>
      <c r="E94" s="114"/>
      <c r="F94" s="114"/>
      <c r="G94" s="98"/>
      <c r="H94" s="97"/>
      <c r="I94" s="74"/>
      <c r="J94" s="71"/>
      <c r="K94" s="134"/>
      <c r="L94" s="135"/>
    </row>
    <row r="95" spans="1:12" ht="15" thickBot="1" x14ac:dyDescent="0.25">
      <c r="A95" s="59"/>
      <c r="D95" s="85"/>
      <c r="E95" s="85"/>
      <c r="F95" s="85"/>
      <c r="G95" s="102"/>
      <c r="H95" s="97"/>
      <c r="I95" s="74"/>
      <c r="J95" s="71"/>
      <c r="K95" s="134"/>
      <c r="L95" s="135"/>
    </row>
    <row r="96" spans="1:12" ht="15.75" thickBot="1" x14ac:dyDescent="0.25">
      <c r="A96" s="68" t="s">
        <v>20</v>
      </c>
      <c r="B96" s="94"/>
      <c r="C96" s="51"/>
      <c r="D96" s="51"/>
      <c r="E96" s="51"/>
      <c r="F96" s="51"/>
      <c r="G96" s="99"/>
      <c r="H96" s="96"/>
      <c r="I96" s="70">
        <f>(SUM(G97:G101)-MIN(G97:G101))/4</f>
        <v>0</v>
      </c>
      <c r="J96" s="71"/>
      <c r="K96" s="132">
        <f>RANK(I96,'súly sorrend'!$D$3:$D$17)</f>
        <v>5</v>
      </c>
      <c r="L96" s="133" t="s">
        <v>25</v>
      </c>
    </row>
    <row r="97" spans="1:12" ht="14.25" x14ac:dyDescent="0.2">
      <c r="A97" s="59"/>
      <c r="B97" s="89"/>
      <c r="C97" s="72"/>
      <c r="D97" s="73">
        <v>0</v>
      </c>
      <c r="E97" s="73">
        <v>0</v>
      </c>
      <c r="F97" s="73">
        <v>0</v>
      </c>
      <c r="G97" s="95">
        <f t="shared" si="1"/>
        <v>0</v>
      </c>
      <c r="H97" s="97"/>
      <c r="I97" s="74"/>
      <c r="J97" s="71"/>
      <c r="K97" s="134"/>
      <c r="L97" s="135"/>
    </row>
    <row r="98" spans="1:12" ht="14.25" x14ac:dyDescent="0.2">
      <c r="A98" s="59"/>
      <c r="B98" s="89"/>
      <c r="C98" s="72"/>
      <c r="D98" s="73">
        <v>0</v>
      </c>
      <c r="E98" s="73">
        <v>0</v>
      </c>
      <c r="F98" s="73">
        <v>0</v>
      </c>
      <c r="G98" s="95">
        <f t="shared" si="1"/>
        <v>0</v>
      </c>
      <c r="H98" s="97"/>
      <c r="I98" s="74"/>
      <c r="J98" s="71"/>
      <c r="K98" s="134"/>
      <c r="L98" s="135"/>
    </row>
    <row r="99" spans="1:12" ht="14.25" x14ac:dyDescent="0.2">
      <c r="A99" s="59"/>
      <c r="B99" s="89"/>
      <c r="C99" s="72"/>
      <c r="D99" s="73">
        <v>0</v>
      </c>
      <c r="E99" s="73">
        <v>0</v>
      </c>
      <c r="F99" s="73">
        <v>0</v>
      </c>
      <c r="G99" s="95">
        <f t="shared" si="1"/>
        <v>0</v>
      </c>
      <c r="H99" s="97"/>
      <c r="I99" s="74"/>
      <c r="J99" s="71"/>
      <c r="K99" s="134"/>
      <c r="L99" s="135"/>
    </row>
    <row r="100" spans="1:12" ht="14.25" x14ac:dyDescent="0.2">
      <c r="A100" s="59"/>
      <c r="B100" s="89"/>
      <c r="C100" s="72"/>
      <c r="D100" s="73">
        <v>0</v>
      </c>
      <c r="E100" s="73">
        <v>0</v>
      </c>
      <c r="F100" s="73">
        <v>0</v>
      </c>
      <c r="G100" s="95">
        <f t="shared" si="1"/>
        <v>0</v>
      </c>
      <c r="H100" s="97"/>
      <c r="I100" s="74"/>
      <c r="J100" s="71"/>
      <c r="K100" s="134"/>
      <c r="L100" s="135"/>
    </row>
    <row r="101" spans="1:12" ht="14.25" x14ac:dyDescent="0.2">
      <c r="A101" s="59"/>
      <c r="B101" s="89"/>
      <c r="C101" s="72"/>
      <c r="D101" s="73">
        <v>0</v>
      </c>
      <c r="E101" s="73">
        <v>0</v>
      </c>
      <c r="F101" s="73">
        <v>0</v>
      </c>
      <c r="G101" s="95">
        <f t="shared" si="1"/>
        <v>0</v>
      </c>
      <c r="H101" s="97"/>
      <c r="I101" s="74"/>
      <c r="J101" s="71"/>
      <c r="K101" s="134"/>
      <c r="L101" s="135"/>
    </row>
    <row r="102" spans="1:12" ht="14.25" x14ac:dyDescent="0.2">
      <c r="A102" s="59"/>
      <c r="B102" s="92" t="s">
        <v>10</v>
      </c>
      <c r="C102" s="50"/>
      <c r="D102" s="114"/>
      <c r="E102" s="114"/>
      <c r="F102" s="114"/>
      <c r="G102" s="98"/>
      <c r="H102" s="97"/>
      <c r="I102" s="74"/>
      <c r="J102" s="71"/>
      <c r="K102" s="134"/>
      <c r="L102" s="135"/>
    </row>
    <row r="103" spans="1:12" ht="15" thickBot="1" x14ac:dyDescent="0.25">
      <c r="A103" s="59"/>
      <c r="B103" s="89"/>
      <c r="C103" s="50"/>
      <c r="D103" s="114"/>
      <c r="E103" s="114"/>
      <c r="F103" s="114"/>
      <c r="G103" s="98"/>
      <c r="H103" s="97"/>
      <c r="I103" s="74"/>
      <c r="J103" s="71"/>
      <c r="K103" s="134"/>
      <c r="L103" s="135"/>
    </row>
    <row r="104" spans="1:12" ht="15.75" thickBot="1" x14ac:dyDescent="0.25">
      <c r="A104" s="68" t="s">
        <v>21</v>
      </c>
      <c r="B104" s="94"/>
      <c r="C104" s="51"/>
      <c r="D104" s="51"/>
      <c r="E104" s="51"/>
      <c r="F104" s="51"/>
      <c r="G104" s="99"/>
      <c r="H104" s="96"/>
      <c r="I104" s="70">
        <f>(SUM(G105:G109)-MIN(G105:G109))/4</f>
        <v>0</v>
      </c>
      <c r="J104" s="71"/>
      <c r="K104" s="132">
        <f>RANK(I104,'súly sorrend'!$D$3:$D$17)</f>
        <v>5</v>
      </c>
      <c r="L104" s="133" t="s">
        <v>25</v>
      </c>
    </row>
    <row r="105" spans="1:12" ht="14.25" x14ac:dyDescent="0.2">
      <c r="A105" s="59"/>
      <c r="B105" s="89"/>
      <c r="C105" s="72"/>
      <c r="D105" s="73">
        <v>0</v>
      </c>
      <c r="E105" s="73">
        <v>0</v>
      </c>
      <c r="F105" s="73">
        <v>0</v>
      </c>
      <c r="G105" s="95">
        <f t="shared" si="1"/>
        <v>0</v>
      </c>
      <c r="H105" s="97"/>
      <c r="I105" s="74"/>
      <c r="J105" s="71"/>
      <c r="K105" s="134"/>
      <c r="L105" s="135"/>
    </row>
    <row r="106" spans="1:12" ht="14.25" x14ac:dyDescent="0.2">
      <c r="A106" s="59"/>
      <c r="B106" s="89"/>
      <c r="C106" s="72"/>
      <c r="D106" s="73">
        <v>0</v>
      </c>
      <c r="E106" s="73">
        <v>0</v>
      </c>
      <c r="F106" s="73">
        <v>0</v>
      </c>
      <c r="G106" s="95">
        <f t="shared" si="1"/>
        <v>0</v>
      </c>
      <c r="H106" s="97"/>
      <c r="I106" s="74"/>
      <c r="J106" s="71"/>
      <c r="K106" s="134"/>
      <c r="L106" s="135"/>
    </row>
    <row r="107" spans="1:12" ht="14.25" x14ac:dyDescent="0.2">
      <c r="A107" s="59"/>
      <c r="B107" s="89"/>
      <c r="C107" s="72"/>
      <c r="D107" s="73">
        <v>0</v>
      </c>
      <c r="E107" s="73">
        <v>0</v>
      </c>
      <c r="F107" s="73">
        <v>0</v>
      </c>
      <c r="G107" s="95">
        <f t="shared" si="1"/>
        <v>0</v>
      </c>
      <c r="H107" s="97"/>
      <c r="I107" s="74"/>
      <c r="J107" s="71"/>
      <c r="K107" s="134"/>
      <c r="L107" s="135"/>
    </row>
    <row r="108" spans="1:12" ht="14.25" x14ac:dyDescent="0.2">
      <c r="A108" s="59"/>
      <c r="B108" s="89"/>
      <c r="C108" s="72"/>
      <c r="D108" s="73">
        <v>0</v>
      </c>
      <c r="E108" s="73">
        <v>0</v>
      </c>
      <c r="F108" s="73">
        <v>0</v>
      </c>
      <c r="G108" s="95">
        <f t="shared" si="1"/>
        <v>0</v>
      </c>
      <c r="H108" s="97"/>
      <c r="I108" s="74"/>
      <c r="J108" s="71"/>
      <c r="K108" s="134"/>
      <c r="L108" s="135"/>
    </row>
    <row r="109" spans="1:12" ht="14.25" x14ac:dyDescent="0.2">
      <c r="A109" s="59"/>
      <c r="B109" s="89"/>
      <c r="C109" s="72"/>
      <c r="D109" s="73">
        <v>0</v>
      </c>
      <c r="E109" s="73">
        <v>0</v>
      </c>
      <c r="F109" s="73">
        <v>0</v>
      </c>
      <c r="G109" s="95">
        <f t="shared" si="1"/>
        <v>0</v>
      </c>
      <c r="H109" s="97"/>
      <c r="I109" s="74"/>
      <c r="J109" s="71"/>
      <c r="K109" s="134"/>
      <c r="L109" s="135"/>
    </row>
    <row r="110" spans="1:12" ht="14.25" x14ac:dyDescent="0.2">
      <c r="A110" s="59"/>
      <c r="B110" s="92" t="s">
        <v>10</v>
      </c>
      <c r="C110" s="50"/>
      <c r="D110" s="114"/>
      <c r="E110" s="114"/>
      <c r="F110" s="114"/>
      <c r="G110" s="98"/>
      <c r="H110" s="97"/>
      <c r="I110" s="74"/>
      <c r="J110" s="71"/>
      <c r="K110" s="134"/>
      <c r="L110" s="135"/>
    </row>
    <row r="111" spans="1:12" ht="15" thickBot="1" x14ac:dyDescent="0.25">
      <c r="A111" s="59"/>
      <c r="B111" s="89"/>
      <c r="C111" s="50"/>
      <c r="D111" s="114"/>
      <c r="E111" s="114"/>
      <c r="F111" s="114"/>
      <c r="G111" s="98"/>
      <c r="H111" s="97"/>
      <c r="I111" s="74"/>
      <c r="J111" s="71"/>
      <c r="K111" s="134"/>
      <c r="L111" s="135"/>
    </row>
    <row r="112" spans="1:12" ht="15.75" thickBot="1" x14ac:dyDescent="0.25">
      <c r="A112" s="68" t="s">
        <v>22</v>
      </c>
      <c r="B112" s="94"/>
      <c r="C112" s="51"/>
      <c r="D112" s="51"/>
      <c r="E112" s="51"/>
      <c r="F112" s="51"/>
      <c r="G112" s="99"/>
      <c r="H112" s="96"/>
      <c r="I112" s="70">
        <f>(SUM(G113:G117)-MIN(G113:G117))/4</f>
        <v>0</v>
      </c>
      <c r="J112" s="71"/>
      <c r="K112" s="132">
        <f>RANK(I112,'súly sorrend'!$D$3:$D$17)</f>
        <v>5</v>
      </c>
      <c r="L112" s="133" t="s">
        <v>25</v>
      </c>
    </row>
    <row r="113" spans="1:12" ht="14.25" x14ac:dyDescent="0.2">
      <c r="A113" s="59"/>
      <c r="B113" s="89"/>
      <c r="C113" s="72"/>
      <c r="D113" s="73">
        <v>0</v>
      </c>
      <c r="E113" s="73">
        <v>0</v>
      </c>
      <c r="F113" s="73">
        <v>0</v>
      </c>
      <c r="G113" s="95">
        <f t="shared" si="1"/>
        <v>0</v>
      </c>
      <c r="H113" s="97"/>
      <c r="I113" s="74"/>
      <c r="J113" s="71"/>
      <c r="K113" s="134"/>
      <c r="L113" s="135"/>
    </row>
    <row r="114" spans="1:12" ht="14.25" x14ac:dyDescent="0.2">
      <c r="A114" s="59"/>
      <c r="B114" s="89"/>
      <c r="C114" s="72"/>
      <c r="D114" s="73">
        <v>0</v>
      </c>
      <c r="E114" s="73">
        <v>0</v>
      </c>
      <c r="F114" s="73">
        <v>0</v>
      </c>
      <c r="G114" s="95">
        <f t="shared" si="1"/>
        <v>0</v>
      </c>
      <c r="H114" s="97"/>
      <c r="I114" s="74"/>
      <c r="J114" s="71"/>
      <c r="K114" s="134"/>
      <c r="L114" s="135"/>
    </row>
    <row r="115" spans="1:12" ht="14.25" x14ac:dyDescent="0.2">
      <c r="A115" s="59"/>
      <c r="B115" s="89"/>
      <c r="C115" s="72"/>
      <c r="D115" s="73">
        <v>0</v>
      </c>
      <c r="E115" s="73">
        <v>0</v>
      </c>
      <c r="F115" s="73">
        <v>0</v>
      </c>
      <c r="G115" s="95">
        <f t="shared" si="1"/>
        <v>0</v>
      </c>
      <c r="H115" s="97"/>
      <c r="I115" s="74"/>
      <c r="J115" s="71"/>
      <c r="K115" s="134"/>
      <c r="L115" s="135"/>
    </row>
    <row r="116" spans="1:12" ht="14.25" x14ac:dyDescent="0.2">
      <c r="A116" s="59"/>
      <c r="B116" s="89"/>
      <c r="C116" s="72"/>
      <c r="D116" s="73">
        <v>0</v>
      </c>
      <c r="E116" s="73">
        <v>0</v>
      </c>
      <c r="F116" s="73">
        <v>0</v>
      </c>
      <c r="G116" s="95">
        <f t="shared" si="1"/>
        <v>0</v>
      </c>
      <c r="H116" s="97"/>
      <c r="I116" s="74"/>
      <c r="J116" s="71"/>
      <c r="K116" s="134"/>
      <c r="L116" s="135"/>
    </row>
    <row r="117" spans="1:12" ht="14.25" x14ac:dyDescent="0.2">
      <c r="A117" s="59"/>
      <c r="B117" s="89"/>
      <c r="C117" s="72"/>
      <c r="D117" s="73">
        <v>0</v>
      </c>
      <c r="E117" s="73">
        <v>0</v>
      </c>
      <c r="F117" s="73">
        <v>0</v>
      </c>
      <c r="G117" s="95">
        <f t="shared" si="1"/>
        <v>0</v>
      </c>
      <c r="H117" s="97"/>
      <c r="I117" s="74"/>
      <c r="J117" s="71"/>
      <c r="K117" s="134"/>
      <c r="L117" s="135"/>
    </row>
    <row r="118" spans="1:12" ht="14.25" x14ac:dyDescent="0.2">
      <c r="A118" s="59"/>
      <c r="B118" s="92" t="s">
        <v>10</v>
      </c>
      <c r="C118" s="50"/>
      <c r="D118" s="114"/>
      <c r="E118" s="114"/>
      <c r="F118" s="114"/>
      <c r="G118" s="98"/>
      <c r="H118" s="97"/>
      <c r="I118" s="74"/>
      <c r="J118" s="71"/>
      <c r="K118" s="134"/>
      <c r="L118" s="135"/>
    </row>
    <row r="119" spans="1:12" ht="15" thickBot="1" x14ac:dyDescent="0.25">
      <c r="A119" s="59"/>
      <c r="B119" s="89"/>
      <c r="C119" s="50"/>
      <c r="D119" s="114"/>
      <c r="E119" s="114"/>
      <c r="F119" s="114"/>
      <c r="G119" s="98"/>
      <c r="H119" s="97"/>
      <c r="I119" s="74"/>
      <c r="J119" s="71"/>
      <c r="K119" s="134"/>
      <c r="L119" s="135"/>
    </row>
    <row r="120" spans="1:12" ht="15.75" thickBot="1" x14ac:dyDescent="0.25">
      <c r="A120" s="68" t="s">
        <v>23</v>
      </c>
      <c r="B120" s="94"/>
      <c r="C120" s="51"/>
      <c r="D120" s="114"/>
      <c r="E120" s="114"/>
      <c r="F120" s="114"/>
      <c r="G120" s="98"/>
      <c r="H120" s="96"/>
      <c r="I120" s="70">
        <f>(SUM(G121:G125)-MIN(G121:G125))/4</f>
        <v>0</v>
      </c>
      <c r="J120" s="71"/>
      <c r="K120" s="132">
        <f>RANK(I120,'súly sorrend'!$D$3:$D$17)</f>
        <v>5</v>
      </c>
      <c r="L120" s="133" t="s">
        <v>25</v>
      </c>
    </row>
    <row r="121" spans="1:12" ht="14.25" x14ac:dyDescent="0.2">
      <c r="A121" s="59"/>
      <c r="B121" s="89"/>
      <c r="C121" s="72"/>
      <c r="D121" s="73">
        <v>0</v>
      </c>
      <c r="E121" s="73">
        <v>0</v>
      </c>
      <c r="F121" s="73">
        <v>0</v>
      </c>
      <c r="G121" s="95">
        <f t="shared" si="1"/>
        <v>0</v>
      </c>
      <c r="H121" s="97"/>
      <c r="I121" s="74"/>
      <c r="J121" s="71"/>
      <c r="K121" s="134"/>
      <c r="L121" s="135"/>
    </row>
    <row r="122" spans="1:12" ht="14.25" x14ac:dyDescent="0.2">
      <c r="A122" s="59"/>
      <c r="B122" s="89"/>
      <c r="C122" s="72"/>
      <c r="D122" s="73">
        <v>0</v>
      </c>
      <c r="E122" s="73">
        <v>0</v>
      </c>
      <c r="F122" s="73">
        <v>0</v>
      </c>
      <c r="G122" s="95">
        <f t="shared" si="1"/>
        <v>0</v>
      </c>
      <c r="H122" s="97"/>
      <c r="I122" s="74"/>
      <c r="J122" s="71"/>
      <c r="K122" s="134"/>
      <c r="L122" s="135"/>
    </row>
    <row r="123" spans="1:12" ht="14.25" x14ac:dyDescent="0.2">
      <c r="A123" s="59"/>
      <c r="B123" s="89"/>
      <c r="C123" s="72"/>
      <c r="D123" s="73">
        <v>0</v>
      </c>
      <c r="E123" s="73">
        <v>0</v>
      </c>
      <c r="F123" s="73">
        <v>0</v>
      </c>
      <c r="G123" s="95">
        <f t="shared" si="1"/>
        <v>0</v>
      </c>
      <c r="H123" s="97"/>
      <c r="I123" s="74"/>
      <c r="J123" s="71"/>
      <c r="K123" s="134"/>
      <c r="L123" s="135"/>
    </row>
    <row r="124" spans="1:12" ht="14.25" x14ac:dyDescent="0.2">
      <c r="A124" s="59"/>
      <c r="B124" s="89"/>
      <c r="C124" s="72"/>
      <c r="D124" s="73">
        <v>0</v>
      </c>
      <c r="E124" s="73">
        <v>0</v>
      </c>
      <c r="F124" s="73">
        <v>0</v>
      </c>
      <c r="G124" s="95">
        <f t="shared" si="1"/>
        <v>0</v>
      </c>
      <c r="H124" s="97"/>
      <c r="I124" s="74"/>
      <c r="J124" s="71"/>
      <c r="K124" s="134"/>
      <c r="L124" s="135"/>
    </row>
    <row r="125" spans="1:12" ht="14.25" x14ac:dyDescent="0.2">
      <c r="A125" s="59"/>
      <c r="B125" s="89"/>
      <c r="C125" s="72"/>
      <c r="D125" s="73">
        <v>0</v>
      </c>
      <c r="E125" s="73">
        <v>0</v>
      </c>
      <c r="F125" s="73">
        <v>0</v>
      </c>
      <c r="G125" s="95">
        <f t="shared" si="1"/>
        <v>0</v>
      </c>
      <c r="H125" s="97"/>
      <c r="I125" s="74"/>
      <c r="J125" s="71"/>
      <c r="K125" s="134"/>
      <c r="L125" s="135"/>
    </row>
    <row r="126" spans="1:12" ht="14.25" x14ac:dyDescent="0.2">
      <c r="A126" s="59"/>
      <c r="B126" s="92" t="s">
        <v>10</v>
      </c>
      <c r="C126" s="50"/>
      <c r="D126" s="51"/>
      <c r="E126" s="51"/>
      <c r="F126" s="51"/>
      <c r="G126" s="60"/>
      <c r="H126" s="61"/>
      <c r="I126" s="74"/>
      <c r="J126" s="71"/>
      <c r="K126" s="134"/>
      <c r="L126" s="135"/>
    </row>
    <row r="127" spans="1:12" x14ac:dyDescent="0.2">
      <c r="D127" s="51"/>
      <c r="E127" s="51"/>
      <c r="F127" s="51"/>
      <c r="I127" s="105"/>
      <c r="J127" s="105"/>
      <c r="K127" s="140"/>
      <c r="L127" s="140"/>
    </row>
    <row r="128" spans="1:12" x14ac:dyDescent="0.2">
      <c r="D128" s="51"/>
      <c r="E128" s="51"/>
      <c r="F128" s="51"/>
      <c r="I128" s="105"/>
      <c r="J128" s="105"/>
      <c r="K128" s="140"/>
      <c r="L128" s="140"/>
    </row>
    <row r="129" spans="4:6" x14ac:dyDescent="0.2">
      <c r="D129" s="51"/>
      <c r="E129" s="51"/>
      <c r="F129" s="51"/>
    </row>
    <row r="130" spans="4:6" x14ac:dyDescent="0.2">
      <c r="D130" s="51"/>
      <c r="E130" s="51"/>
      <c r="F130" s="51"/>
    </row>
    <row r="131" spans="4:6" x14ac:dyDescent="0.2">
      <c r="D131" s="51"/>
      <c r="E131" s="51"/>
      <c r="F131" s="51"/>
    </row>
    <row r="132" spans="4:6" x14ac:dyDescent="0.2">
      <c r="D132" s="51"/>
      <c r="E132" s="51"/>
      <c r="F132" s="51"/>
    </row>
    <row r="133" spans="4:6" x14ac:dyDescent="0.2">
      <c r="D133" s="51"/>
      <c r="E133" s="51"/>
      <c r="F133" s="51"/>
    </row>
    <row r="134" spans="4:6" x14ac:dyDescent="0.2">
      <c r="D134" s="51"/>
      <c r="E134" s="51"/>
      <c r="F134" s="51"/>
    </row>
    <row r="135" spans="4:6" x14ac:dyDescent="0.2">
      <c r="D135" s="51"/>
      <c r="E135" s="51"/>
      <c r="F135" s="51"/>
    </row>
    <row r="136" spans="4:6" x14ac:dyDescent="0.2">
      <c r="D136" s="51"/>
      <c r="E136" s="51"/>
      <c r="F136" s="51"/>
    </row>
    <row r="137" spans="4:6" x14ac:dyDescent="0.2">
      <c r="D137" s="51"/>
      <c r="E137" s="51"/>
      <c r="F137" s="51"/>
    </row>
    <row r="138" spans="4:6" x14ac:dyDescent="0.2">
      <c r="D138" s="51"/>
      <c r="E138" s="51"/>
      <c r="F138" s="51"/>
    </row>
    <row r="139" spans="4:6" x14ac:dyDescent="0.2">
      <c r="D139" s="51"/>
      <c r="E139" s="51"/>
      <c r="F139" s="51"/>
    </row>
    <row r="140" spans="4:6" x14ac:dyDescent="0.2">
      <c r="D140" s="51"/>
      <c r="E140" s="51"/>
      <c r="F140" s="51"/>
    </row>
    <row r="141" spans="4:6" x14ac:dyDescent="0.2">
      <c r="D141" s="51"/>
      <c r="E141" s="51"/>
      <c r="F141" s="51"/>
    </row>
    <row r="142" spans="4:6" x14ac:dyDescent="0.2">
      <c r="D142" s="51"/>
      <c r="E142" s="51"/>
      <c r="F142" s="51"/>
    </row>
    <row r="143" spans="4:6" x14ac:dyDescent="0.2">
      <c r="D143" s="51"/>
      <c r="E143" s="51"/>
      <c r="F143" s="51"/>
    </row>
    <row r="144" spans="4:6" x14ac:dyDescent="0.2">
      <c r="D144" s="51"/>
      <c r="E144" s="51"/>
      <c r="F144" s="51"/>
    </row>
    <row r="145" spans="4:6" x14ac:dyDescent="0.2">
      <c r="D145" s="51"/>
      <c r="E145" s="51"/>
      <c r="F145" s="51"/>
    </row>
    <row r="146" spans="4:6" x14ac:dyDescent="0.2">
      <c r="D146" s="51"/>
      <c r="E146" s="51"/>
      <c r="F146" s="51"/>
    </row>
    <row r="147" spans="4:6" x14ac:dyDescent="0.2">
      <c r="D147" s="51"/>
      <c r="E147" s="51"/>
      <c r="F147" s="51"/>
    </row>
    <row r="148" spans="4:6" x14ac:dyDescent="0.2">
      <c r="D148" s="51"/>
      <c r="E148" s="51"/>
      <c r="F148" s="51"/>
    </row>
    <row r="149" spans="4:6" x14ac:dyDescent="0.2">
      <c r="D149" s="51"/>
      <c r="E149" s="51"/>
      <c r="F149" s="51"/>
    </row>
    <row r="150" spans="4:6" x14ac:dyDescent="0.2">
      <c r="D150" s="51"/>
      <c r="E150" s="51"/>
      <c r="F150" s="51"/>
    </row>
    <row r="151" spans="4:6" x14ac:dyDescent="0.2">
      <c r="D151" s="51"/>
      <c r="E151" s="51"/>
      <c r="F151" s="51"/>
    </row>
    <row r="152" spans="4:6" x14ac:dyDescent="0.2">
      <c r="D152" s="51"/>
      <c r="E152" s="51"/>
      <c r="F152" s="51"/>
    </row>
    <row r="153" spans="4:6" x14ac:dyDescent="0.2">
      <c r="D153" s="51"/>
      <c r="E153" s="51"/>
      <c r="F153" s="51"/>
    </row>
    <row r="154" spans="4:6" x14ac:dyDescent="0.2">
      <c r="D154" s="51"/>
      <c r="E154" s="51"/>
      <c r="F154" s="51"/>
    </row>
    <row r="155" spans="4:6" x14ac:dyDescent="0.2">
      <c r="D155" s="51"/>
      <c r="E155" s="51"/>
      <c r="F155" s="51"/>
    </row>
    <row r="156" spans="4:6" x14ac:dyDescent="0.2">
      <c r="D156" s="51"/>
      <c r="E156" s="51"/>
      <c r="F156" s="51"/>
    </row>
    <row r="157" spans="4:6" x14ac:dyDescent="0.2">
      <c r="D157" s="51"/>
      <c r="E157" s="51"/>
      <c r="F157" s="51"/>
    </row>
    <row r="158" spans="4:6" x14ac:dyDescent="0.2">
      <c r="D158" s="51"/>
      <c r="E158" s="51"/>
      <c r="F158" s="51"/>
    </row>
    <row r="159" spans="4:6" x14ac:dyDescent="0.2">
      <c r="D159" s="51"/>
      <c r="E159" s="51"/>
      <c r="F159" s="51"/>
    </row>
    <row r="160" spans="4:6" x14ac:dyDescent="0.2">
      <c r="D160" s="51"/>
      <c r="E160" s="51"/>
      <c r="F160" s="51"/>
    </row>
    <row r="161" spans="4:6" x14ac:dyDescent="0.2">
      <c r="D161" s="51"/>
      <c r="E161" s="51"/>
      <c r="F161" s="51"/>
    </row>
    <row r="162" spans="4:6" x14ac:dyDescent="0.2">
      <c r="D162" s="51"/>
      <c r="E162" s="51"/>
      <c r="F162" s="51"/>
    </row>
    <row r="163" spans="4:6" x14ac:dyDescent="0.2">
      <c r="D163" s="51"/>
      <c r="E163" s="51"/>
      <c r="F163" s="51"/>
    </row>
    <row r="164" spans="4:6" x14ac:dyDescent="0.2">
      <c r="D164" s="51"/>
      <c r="E164" s="51"/>
      <c r="F164" s="51"/>
    </row>
    <row r="165" spans="4:6" x14ac:dyDescent="0.2">
      <c r="D165" s="51"/>
      <c r="E165" s="51"/>
      <c r="F165" s="51"/>
    </row>
    <row r="166" spans="4:6" x14ac:dyDescent="0.2">
      <c r="D166" s="51"/>
      <c r="E166" s="51"/>
      <c r="F166" s="51"/>
    </row>
    <row r="167" spans="4:6" x14ac:dyDescent="0.2">
      <c r="D167" s="51"/>
      <c r="E167" s="51"/>
      <c r="F167" s="51"/>
    </row>
    <row r="168" spans="4:6" x14ac:dyDescent="0.2">
      <c r="D168" s="51"/>
      <c r="E168" s="51"/>
      <c r="F168" s="51"/>
    </row>
    <row r="169" spans="4:6" x14ac:dyDescent="0.2">
      <c r="D169" s="51"/>
      <c r="E169" s="51"/>
      <c r="F169" s="51"/>
    </row>
    <row r="170" spans="4:6" x14ac:dyDescent="0.2">
      <c r="D170" s="51"/>
      <c r="E170" s="51"/>
      <c r="F170" s="51"/>
    </row>
    <row r="171" spans="4:6" x14ac:dyDescent="0.2">
      <c r="D171" s="51"/>
      <c r="E171" s="51"/>
      <c r="F171" s="51"/>
    </row>
    <row r="172" spans="4:6" x14ac:dyDescent="0.2">
      <c r="D172" s="51"/>
      <c r="E172" s="51"/>
      <c r="F172" s="51"/>
    </row>
    <row r="173" spans="4:6" x14ac:dyDescent="0.2">
      <c r="D173" s="51"/>
      <c r="E173" s="51"/>
      <c r="F173" s="51"/>
    </row>
    <row r="174" spans="4:6" x14ac:dyDescent="0.2">
      <c r="D174" s="51"/>
      <c r="E174" s="51"/>
      <c r="F174" s="51"/>
    </row>
    <row r="175" spans="4:6" x14ac:dyDescent="0.2">
      <c r="D175" s="51"/>
      <c r="E175" s="51"/>
      <c r="F175" s="51"/>
    </row>
    <row r="176" spans="4:6" x14ac:dyDescent="0.2">
      <c r="D176" s="51"/>
      <c r="E176" s="51"/>
      <c r="F176" s="51"/>
    </row>
    <row r="177" spans="4:6" x14ac:dyDescent="0.2">
      <c r="D177" s="51"/>
      <c r="E177" s="51"/>
      <c r="F177" s="51"/>
    </row>
    <row r="178" spans="4:6" x14ac:dyDescent="0.2">
      <c r="D178" s="51"/>
      <c r="E178" s="51"/>
      <c r="F178" s="51"/>
    </row>
    <row r="179" spans="4:6" x14ac:dyDescent="0.2">
      <c r="D179" s="51"/>
      <c r="E179" s="51"/>
      <c r="F179" s="51"/>
    </row>
    <row r="180" spans="4:6" x14ac:dyDescent="0.2">
      <c r="D180" s="51"/>
      <c r="E180" s="51"/>
      <c r="F180" s="51"/>
    </row>
    <row r="181" spans="4:6" x14ac:dyDescent="0.2">
      <c r="D181" s="51"/>
      <c r="E181" s="51"/>
      <c r="F181" s="51"/>
    </row>
    <row r="182" spans="4:6" x14ac:dyDescent="0.2">
      <c r="D182" s="51"/>
      <c r="E182" s="51"/>
      <c r="F182" s="51"/>
    </row>
    <row r="183" spans="4:6" x14ac:dyDescent="0.2">
      <c r="D183" s="51"/>
      <c r="E183" s="51"/>
      <c r="F183" s="51"/>
    </row>
    <row r="184" spans="4:6" x14ac:dyDescent="0.2">
      <c r="D184" s="51"/>
      <c r="E184" s="51"/>
      <c r="F184" s="51"/>
    </row>
    <row r="185" spans="4:6" x14ac:dyDescent="0.2">
      <c r="D185" s="51"/>
      <c r="E185" s="51"/>
      <c r="F185" s="51"/>
    </row>
    <row r="186" spans="4:6" x14ac:dyDescent="0.2">
      <c r="D186" s="51"/>
      <c r="E186" s="51"/>
      <c r="F186" s="51"/>
    </row>
    <row r="187" spans="4:6" x14ac:dyDescent="0.2">
      <c r="D187" s="51"/>
      <c r="E187" s="51"/>
      <c r="F187" s="51"/>
    </row>
    <row r="188" spans="4:6" x14ac:dyDescent="0.2">
      <c r="D188" s="51"/>
      <c r="E188" s="51"/>
      <c r="F188" s="51"/>
    </row>
    <row r="189" spans="4:6" x14ac:dyDescent="0.2">
      <c r="D189" s="51"/>
      <c r="E189" s="51"/>
      <c r="F189" s="51"/>
    </row>
    <row r="190" spans="4:6" x14ac:dyDescent="0.2">
      <c r="D190" s="51"/>
      <c r="E190" s="51"/>
      <c r="F190" s="51"/>
    </row>
    <row r="191" spans="4:6" x14ac:dyDescent="0.2">
      <c r="D191" s="51"/>
      <c r="E191" s="51"/>
      <c r="F191" s="51"/>
    </row>
    <row r="192" spans="4:6" x14ac:dyDescent="0.2">
      <c r="D192" s="51"/>
      <c r="E192" s="51"/>
      <c r="F192" s="51"/>
    </row>
    <row r="193" spans="4:6" x14ac:dyDescent="0.2">
      <c r="D193" s="51"/>
      <c r="E193" s="51"/>
      <c r="F193" s="51"/>
    </row>
    <row r="194" spans="4:6" x14ac:dyDescent="0.2">
      <c r="D194" s="51"/>
      <c r="E194" s="51"/>
      <c r="F194" s="51"/>
    </row>
    <row r="195" spans="4:6" x14ac:dyDescent="0.2">
      <c r="D195" s="51"/>
      <c r="E195" s="51"/>
      <c r="F195" s="51"/>
    </row>
    <row r="196" spans="4:6" x14ac:dyDescent="0.2">
      <c r="D196" s="51"/>
      <c r="E196" s="51"/>
      <c r="F196" s="51"/>
    </row>
    <row r="197" spans="4:6" x14ac:dyDescent="0.2">
      <c r="D197" s="51"/>
      <c r="E197" s="51"/>
      <c r="F197" s="51"/>
    </row>
    <row r="198" spans="4:6" x14ac:dyDescent="0.2">
      <c r="D198" s="51"/>
      <c r="E198" s="51"/>
      <c r="F198" s="51"/>
    </row>
    <row r="199" spans="4:6" x14ac:dyDescent="0.2">
      <c r="D199" s="51"/>
      <c r="E199" s="51"/>
      <c r="F199" s="51"/>
    </row>
    <row r="200" spans="4:6" x14ac:dyDescent="0.2">
      <c r="D200" s="51"/>
      <c r="E200" s="51"/>
      <c r="F200" s="51"/>
    </row>
    <row r="201" spans="4:6" x14ac:dyDescent="0.2">
      <c r="D201" s="51"/>
      <c r="E201" s="51"/>
      <c r="F201" s="51"/>
    </row>
    <row r="202" spans="4:6" x14ac:dyDescent="0.2">
      <c r="D202" s="51"/>
      <c r="E202" s="51"/>
      <c r="F202" s="51"/>
    </row>
    <row r="203" spans="4:6" x14ac:dyDescent="0.2">
      <c r="D203" s="51"/>
      <c r="E203" s="51"/>
      <c r="F203" s="51"/>
    </row>
    <row r="204" spans="4:6" x14ac:dyDescent="0.2">
      <c r="D204" s="51"/>
      <c r="E204" s="51"/>
      <c r="F204" s="51"/>
    </row>
    <row r="205" spans="4:6" x14ac:dyDescent="0.2">
      <c r="D205" s="51"/>
      <c r="E205" s="51"/>
      <c r="F205" s="51"/>
    </row>
    <row r="206" spans="4:6" x14ac:dyDescent="0.2">
      <c r="D206" s="51"/>
      <c r="E206" s="51"/>
      <c r="F206" s="51"/>
    </row>
    <row r="207" spans="4:6" x14ac:dyDescent="0.2">
      <c r="D207" s="51"/>
      <c r="E207" s="51"/>
      <c r="F207" s="51"/>
    </row>
    <row r="208" spans="4:6" x14ac:dyDescent="0.2">
      <c r="D208" s="51"/>
      <c r="E208" s="51"/>
      <c r="F208" s="51"/>
    </row>
    <row r="209" spans="4:6" x14ac:dyDescent="0.2">
      <c r="D209" s="51"/>
      <c r="E209" s="51"/>
      <c r="F209" s="51"/>
    </row>
    <row r="210" spans="4:6" x14ac:dyDescent="0.2">
      <c r="D210" s="51"/>
      <c r="E210" s="51"/>
      <c r="F210" s="51"/>
    </row>
    <row r="211" spans="4:6" x14ac:dyDescent="0.2">
      <c r="D211" s="51"/>
      <c r="E211" s="51"/>
      <c r="F211" s="51"/>
    </row>
    <row r="212" spans="4:6" x14ac:dyDescent="0.2">
      <c r="D212" s="51"/>
      <c r="E212" s="51"/>
      <c r="F212" s="51"/>
    </row>
    <row r="213" spans="4:6" x14ac:dyDescent="0.2">
      <c r="D213" s="51"/>
      <c r="E213" s="51"/>
      <c r="F213" s="51"/>
    </row>
    <row r="214" spans="4:6" x14ac:dyDescent="0.2">
      <c r="D214" s="51"/>
      <c r="E214" s="51"/>
      <c r="F214" s="51"/>
    </row>
    <row r="215" spans="4:6" x14ac:dyDescent="0.2">
      <c r="D215" s="51"/>
      <c r="E215" s="51"/>
      <c r="F215" s="51"/>
    </row>
    <row r="216" spans="4:6" x14ac:dyDescent="0.2">
      <c r="D216" s="51"/>
      <c r="E216" s="51"/>
      <c r="F216" s="51"/>
    </row>
    <row r="217" spans="4:6" x14ac:dyDescent="0.2">
      <c r="D217" s="51"/>
      <c r="E217" s="51"/>
      <c r="F217" s="51"/>
    </row>
    <row r="218" spans="4:6" x14ac:dyDescent="0.2">
      <c r="D218" s="51"/>
      <c r="E218" s="51"/>
      <c r="F218" s="51"/>
    </row>
    <row r="219" spans="4:6" x14ac:dyDescent="0.2">
      <c r="D219" s="51"/>
      <c r="E219" s="51"/>
      <c r="F219" s="51"/>
    </row>
    <row r="220" spans="4:6" x14ac:dyDescent="0.2">
      <c r="D220" s="51"/>
      <c r="E220" s="51"/>
      <c r="F220" s="51"/>
    </row>
    <row r="221" spans="4:6" x14ac:dyDescent="0.2">
      <c r="D221" s="51"/>
      <c r="E221" s="51"/>
      <c r="F221" s="51"/>
    </row>
    <row r="222" spans="4:6" x14ac:dyDescent="0.2">
      <c r="D222" s="51"/>
      <c r="E222" s="51"/>
      <c r="F222" s="51"/>
    </row>
    <row r="223" spans="4:6" x14ac:dyDescent="0.2">
      <c r="D223" s="51"/>
      <c r="E223" s="51"/>
      <c r="F223" s="51"/>
    </row>
    <row r="224" spans="4:6" x14ac:dyDescent="0.2">
      <c r="D224" s="51"/>
      <c r="E224" s="51"/>
      <c r="F224" s="51"/>
    </row>
    <row r="225" spans="4:6" x14ac:dyDescent="0.2">
      <c r="D225" s="51"/>
      <c r="E225" s="51"/>
      <c r="F225" s="51"/>
    </row>
    <row r="226" spans="4:6" x14ac:dyDescent="0.2">
      <c r="D226" s="51"/>
      <c r="E226" s="51"/>
      <c r="F226" s="51"/>
    </row>
    <row r="227" spans="4:6" x14ac:dyDescent="0.2">
      <c r="D227" s="51"/>
      <c r="E227" s="51"/>
      <c r="F227" s="51"/>
    </row>
    <row r="228" spans="4:6" x14ac:dyDescent="0.2">
      <c r="D228" s="51"/>
      <c r="E228" s="51"/>
      <c r="F228" s="51"/>
    </row>
    <row r="229" spans="4:6" x14ac:dyDescent="0.2">
      <c r="D229" s="51"/>
      <c r="E229" s="51"/>
      <c r="F229" s="51"/>
    </row>
    <row r="230" spans="4:6" x14ac:dyDescent="0.2">
      <c r="D230" s="51"/>
      <c r="E230" s="51"/>
      <c r="F230" s="51"/>
    </row>
    <row r="231" spans="4:6" x14ac:dyDescent="0.2">
      <c r="D231" s="51"/>
      <c r="E231" s="51"/>
      <c r="F231" s="51"/>
    </row>
    <row r="232" spans="4:6" x14ac:dyDescent="0.2">
      <c r="D232" s="51"/>
      <c r="E232" s="51"/>
      <c r="F232" s="51"/>
    </row>
    <row r="233" spans="4:6" x14ac:dyDescent="0.2">
      <c r="D233" s="51"/>
      <c r="E233" s="51"/>
      <c r="F233" s="51"/>
    </row>
    <row r="234" spans="4:6" x14ac:dyDescent="0.2">
      <c r="D234" s="51"/>
      <c r="E234" s="51"/>
      <c r="F234" s="51"/>
    </row>
    <row r="235" spans="4:6" x14ac:dyDescent="0.2">
      <c r="D235" s="51"/>
      <c r="E235" s="51"/>
      <c r="F235" s="51"/>
    </row>
    <row r="236" spans="4:6" x14ac:dyDescent="0.2">
      <c r="D236" s="51"/>
      <c r="E236" s="51"/>
      <c r="F236" s="51"/>
    </row>
    <row r="237" spans="4:6" x14ac:dyDescent="0.2">
      <c r="D237" s="51"/>
      <c r="E237" s="51"/>
      <c r="F237" s="51"/>
    </row>
    <row r="238" spans="4:6" x14ac:dyDescent="0.2">
      <c r="D238" s="51"/>
      <c r="E238" s="51"/>
      <c r="F238" s="51"/>
    </row>
    <row r="239" spans="4:6" x14ac:dyDescent="0.2">
      <c r="D239" s="51"/>
      <c r="E239" s="51"/>
      <c r="F239" s="51"/>
    </row>
    <row r="240" spans="4:6" x14ac:dyDescent="0.2">
      <c r="D240" s="51"/>
      <c r="E240" s="51"/>
      <c r="F240" s="51"/>
    </row>
    <row r="241" spans="4:6" x14ac:dyDescent="0.2">
      <c r="D241" s="51"/>
      <c r="E241" s="51"/>
      <c r="F241" s="51"/>
    </row>
    <row r="242" spans="4:6" x14ac:dyDescent="0.2">
      <c r="D242" s="51"/>
      <c r="E242" s="51"/>
      <c r="F242" s="51"/>
    </row>
    <row r="243" spans="4:6" x14ac:dyDescent="0.2">
      <c r="D243" s="51"/>
      <c r="E243" s="51"/>
      <c r="F243" s="51"/>
    </row>
    <row r="244" spans="4:6" x14ac:dyDescent="0.2">
      <c r="D244" s="51"/>
      <c r="E244" s="51"/>
      <c r="F244" s="51"/>
    </row>
    <row r="245" spans="4:6" x14ac:dyDescent="0.2">
      <c r="D245" s="51"/>
      <c r="E245" s="51"/>
      <c r="F245" s="51"/>
    </row>
    <row r="246" spans="4:6" x14ac:dyDescent="0.2">
      <c r="D246" s="51"/>
      <c r="E246" s="51"/>
      <c r="F246" s="51"/>
    </row>
    <row r="247" spans="4:6" x14ac:dyDescent="0.2">
      <c r="D247" s="51"/>
      <c r="E247" s="51"/>
      <c r="F247" s="51"/>
    </row>
    <row r="248" spans="4:6" x14ac:dyDescent="0.2">
      <c r="D248" s="51"/>
      <c r="E248" s="51"/>
      <c r="F248" s="51"/>
    </row>
    <row r="249" spans="4:6" x14ac:dyDescent="0.2">
      <c r="D249" s="51"/>
      <c r="E249" s="51"/>
      <c r="F249" s="51"/>
    </row>
    <row r="250" spans="4:6" x14ac:dyDescent="0.2">
      <c r="D250" s="51"/>
      <c r="E250" s="51"/>
      <c r="F250" s="51"/>
    </row>
    <row r="251" spans="4:6" x14ac:dyDescent="0.2">
      <c r="D251" s="51"/>
      <c r="E251" s="51"/>
      <c r="F251" s="51"/>
    </row>
    <row r="252" spans="4:6" x14ac:dyDescent="0.2">
      <c r="D252" s="51"/>
      <c r="E252" s="51"/>
      <c r="F252" s="51"/>
    </row>
    <row r="253" spans="4:6" x14ac:dyDescent="0.2">
      <c r="D253" s="51"/>
      <c r="E253" s="51"/>
      <c r="F253" s="51"/>
    </row>
    <row r="254" spans="4:6" x14ac:dyDescent="0.2">
      <c r="D254" s="51"/>
      <c r="E254" s="51"/>
      <c r="F254" s="51"/>
    </row>
    <row r="255" spans="4:6" x14ac:dyDescent="0.2">
      <c r="D255" s="51"/>
      <c r="E255" s="51"/>
      <c r="F255" s="51"/>
    </row>
  </sheetData>
  <sheetProtection algorithmName="SHA-512" hashValue="ov+FmA5x8Y72DaUrOi/trVYE8FHYhAuEdEFzPfND4pPT/ttyu97vtL8cDXiQMY5DDsIqb7dZVrwq/DmBJsfpgQ==" saltValue="auhWFfLjXZ3Cubfrnbgjcg==" spinCount="100000" sheet="1" objects="1" scenarios="1"/>
  <mergeCells count="3">
    <mergeCell ref="K4:L6"/>
    <mergeCell ref="A1:L1"/>
    <mergeCell ref="A2:L2"/>
  </mergeCells>
  <conditionalFormatting sqref="C2">
    <cfRule type="cellIs" priority="9" operator="between">
      <formula>2008</formula>
      <formula>2011</formula>
    </cfRule>
  </conditionalFormatting>
  <conditionalFormatting sqref="C8:C125">
    <cfRule type="cellIs" dxfId="6" priority="3" operator="between">
      <formula>2008</formula>
      <formula>2011</formula>
    </cfRule>
  </conditionalFormatting>
  <conditionalFormatting sqref="D118:G120 D110:G112 D102:G104 D94:G96 D86:G88 D78:G80 D70:G72">
    <cfRule type="cellIs" dxfId="5" priority="2" operator="between">
      <formula>2008</formula>
      <formula>2011</formula>
    </cfRule>
  </conditionalFormatting>
  <conditionalFormatting sqref="D126:F255 D31:G32 D22:G24 D14:G16">
    <cfRule type="cellIs" dxfId="4" priority="1" operator="between">
      <formula>2002</formula>
      <formula>2007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91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  <rowBreaks count="1" manualBreakCount="1">
    <brk id="6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zoomScaleNormal="100" workbookViewId="0">
      <selection activeCell="E1" sqref="E1"/>
    </sheetView>
  </sheetViews>
  <sheetFormatPr defaultRowHeight="12.75" x14ac:dyDescent="0.2"/>
  <cols>
    <col min="2" max="2" width="18.42578125" customWidth="1"/>
    <col min="3" max="3" width="62" customWidth="1"/>
    <col min="4" max="4" width="11.42578125" customWidth="1"/>
  </cols>
  <sheetData>
    <row r="1" spans="1:4" ht="34.5" customHeight="1" x14ac:dyDescent="0.2">
      <c r="A1" s="196" t="str">
        <f>'34kcs FIÚ súly'!A1:J1</f>
        <v>FIÚ III-IV. KORCSOPORT SÚLYLÖKÉS (4 KG)</v>
      </c>
      <c r="B1" s="196"/>
      <c r="C1" s="196"/>
      <c r="D1" s="196"/>
    </row>
    <row r="2" spans="1:4" x14ac:dyDescent="0.2">
      <c r="A2" s="1"/>
      <c r="B2" s="1" t="s">
        <v>14</v>
      </c>
      <c r="C2" s="1" t="s">
        <v>15</v>
      </c>
      <c r="D2" s="1" t="s">
        <v>16</v>
      </c>
    </row>
    <row r="3" spans="1:4" x14ac:dyDescent="0.2">
      <c r="A3" s="2" t="s">
        <v>0</v>
      </c>
      <c r="B3" s="3" t="str">
        <f>'34kcs FIÚ súly'!C8</f>
        <v>Tiszavasvári</v>
      </c>
      <c r="C3" s="3" t="str">
        <f>'34kcs FIÚ súly'!B8</f>
        <v>Tiszavasvári Kabay János Általános Iskola</v>
      </c>
      <c r="D3" s="9">
        <f>'34kcs FIÚ súly'!I8</f>
        <v>10.350000000000001</v>
      </c>
    </row>
    <row r="4" spans="1:4" x14ac:dyDescent="0.2">
      <c r="A4" s="2" t="s">
        <v>1</v>
      </c>
      <c r="B4" s="3" t="str">
        <f>'34kcs FIÚ súly'!C16</f>
        <v>Nyíregyháza</v>
      </c>
      <c r="C4" s="3" t="str">
        <f>'34kcs FIÚ súly'!B16</f>
        <v xml:space="preserve">Nyíregyházi Móricz Zsigmond Általános Iskola </v>
      </c>
      <c r="D4" s="9">
        <f>'34kcs FIÚ súly'!I16</f>
        <v>9.1274999999999995</v>
      </c>
    </row>
    <row r="5" spans="1:4" x14ac:dyDescent="0.2">
      <c r="A5" s="2" t="s">
        <v>2</v>
      </c>
      <c r="B5" s="3" t="str">
        <f>'34kcs FIÚ súly'!C24</f>
        <v>Nyíregyháza</v>
      </c>
      <c r="C5" s="3" t="str">
        <f>'34kcs FIÚ súly'!B24</f>
        <v>Nyíregyházi Móra Ferenc Általános Iskola Petőfi Sándor Tagintézménye</v>
      </c>
      <c r="D5" s="9">
        <f>'34kcs FIÚ súly'!I24</f>
        <v>7.9600000000000009</v>
      </c>
    </row>
    <row r="6" spans="1:4" x14ac:dyDescent="0.2">
      <c r="A6" s="2" t="s">
        <v>3</v>
      </c>
      <c r="B6" s="3" t="str">
        <f>'34kcs FIÚ súly'!C32</f>
        <v>Nyíregyháza</v>
      </c>
      <c r="C6" s="3" t="str">
        <f>'34kcs FIÚ súly'!B32</f>
        <v>Nyíregyházi Bem József Általános Iskola Kazinczy Ferenc Tagintézménye</v>
      </c>
      <c r="D6" s="9">
        <f>'34kcs FIÚ súly'!I32</f>
        <v>6.14</v>
      </c>
    </row>
    <row r="7" spans="1:4" x14ac:dyDescent="0.2">
      <c r="A7" s="2" t="s">
        <v>4</v>
      </c>
      <c r="B7" s="3">
        <f>'34kcs FIÚ súly'!C40</f>
        <v>0</v>
      </c>
      <c r="C7" s="3">
        <f>'34kcs FIÚ súly'!B40</f>
        <v>0</v>
      </c>
      <c r="D7" s="9">
        <f>'34kcs FIÚ súly'!I40</f>
        <v>0</v>
      </c>
    </row>
    <row r="8" spans="1:4" x14ac:dyDescent="0.2">
      <c r="A8" s="2" t="s">
        <v>5</v>
      </c>
      <c r="B8" s="3">
        <f>'34kcs FIÚ súly'!C48</f>
        <v>0</v>
      </c>
      <c r="C8" s="3">
        <f>'34kcs FIÚ súly'!B48</f>
        <v>0</v>
      </c>
      <c r="D8" s="9">
        <f>'34kcs FIÚ súly'!I48</f>
        <v>0</v>
      </c>
    </row>
    <row r="9" spans="1:4" x14ac:dyDescent="0.2">
      <c r="A9" s="2" t="s">
        <v>6</v>
      </c>
      <c r="B9" s="3">
        <f>'34kcs FIÚ súly'!C56</f>
        <v>0</v>
      </c>
      <c r="C9" s="3">
        <f>'34kcs FIÚ súly'!B56</f>
        <v>0</v>
      </c>
      <c r="D9" s="9">
        <f>'34kcs FIÚ súly'!I56</f>
        <v>0</v>
      </c>
    </row>
    <row r="10" spans="1:4" x14ac:dyDescent="0.2">
      <c r="A10" s="2" t="s">
        <v>7</v>
      </c>
      <c r="B10" s="3">
        <f>'34kcs FIÚ súly'!C64</f>
        <v>0</v>
      </c>
      <c r="C10" s="3">
        <f>'34kcs FIÚ súly'!B64</f>
        <v>0</v>
      </c>
      <c r="D10" s="9">
        <f>'34kcs FIÚ súly'!I64</f>
        <v>0</v>
      </c>
    </row>
    <row r="11" spans="1:4" x14ac:dyDescent="0.2">
      <c r="A11" s="2" t="s">
        <v>17</v>
      </c>
      <c r="B11" s="3">
        <f>'34kcs FIÚ súly'!C72</f>
        <v>0</v>
      </c>
      <c r="C11" s="3">
        <f>'34kcs FIÚ súly'!B72</f>
        <v>0</v>
      </c>
      <c r="D11" s="9">
        <f>'34kcs FIÚ súly'!I72</f>
        <v>0</v>
      </c>
    </row>
    <row r="12" spans="1:4" x14ac:dyDescent="0.2">
      <c r="A12" s="2" t="s">
        <v>18</v>
      </c>
      <c r="B12" s="3">
        <f>'34kcs FIÚ súly'!C80</f>
        <v>0</v>
      </c>
      <c r="C12" s="3">
        <f>'34kcs FIÚ súly'!B80</f>
        <v>0</v>
      </c>
      <c r="D12" s="9">
        <f>'34kcs FIÚ súly'!I80</f>
        <v>0</v>
      </c>
    </row>
    <row r="13" spans="1:4" x14ac:dyDescent="0.2">
      <c r="A13" s="2" t="s">
        <v>19</v>
      </c>
      <c r="B13" s="3">
        <f>'34kcs FIÚ súly'!C88</f>
        <v>0</v>
      </c>
      <c r="C13" s="3">
        <f>'34kcs FIÚ súly'!B88</f>
        <v>0</v>
      </c>
      <c r="D13" s="9">
        <f>'34kcs FIÚ súly'!I88</f>
        <v>0</v>
      </c>
    </row>
    <row r="14" spans="1:4" x14ac:dyDescent="0.2">
      <c r="A14" s="2" t="s">
        <v>20</v>
      </c>
      <c r="B14" s="3">
        <f>'34kcs FIÚ súly'!C96</f>
        <v>0</v>
      </c>
      <c r="C14" s="3">
        <f>'34kcs FIÚ súly'!B96</f>
        <v>0</v>
      </c>
      <c r="D14" s="9">
        <f>'34kcs FIÚ súly'!I96</f>
        <v>0</v>
      </c>
    </row>
    <row r="15" spans="1:4" x14ac:dyDescent="0.2">
      <c r="A15" s="2" t="s">
        <v>21</v>
      </c>
      <c r="B15" s="3">
        <f>'34kcs FIÚ súly'!C104</f>
        <v>0</v>
      </c>
      <c r="C15" s="3">
        <f>'34kcs FIÚ súly'!B104</f>
        <v>0</v>
      </c>
      <c r="D15" s="9">
        <f>'34kcs FIÚ súly'!I104</f>
        <v>0</v>
      </c>
    </row>
    <row r="16" spans="1:4" x14ac:dyDescent="0.2">
      <c r="A16" s="2" t="s">
        <v>22</v>
      </c>
      <c r="B16" s="3">
        <f>'34kcs FIÚ súly'!C112</f>
        <v>0</v>
      </c>
      <c r="C16" s="3">
        <f>'34kcs FIÚ súly'!B112</f>
        <v>0</v>
      </c>
      <c r="D16" s="9">
        <f>'34kcs FIÚ súly'!I112</f>
        <v>0</v>
      </c>
    </row>
    <row r="17" spans="1:4" x14ac:dyDescent="0.2">
      <c r="A17" s="2" t="s">
        <v>23</v>
      </c>
      <c r="B17" s="3">
        <f>'34kcs FIÚ súly'!C120</f>
        <v>0</v>
      </c>
      <c r="C17" s="3">
        <f>'34kcs FIÚ súly'!B120</f>
        <v>0</v>
      </c>
      <c r="D17" s="9">
        <f>'34kcs FIÚ súly'!I120</f>
        <v>0</v>
      </c>
    </row>
    <row r="21" spans="1:4" s="29" customFormat="1" x14ac:dyDescent="0.2">
      <c r="A21" s="29" t="s">
        <v>28</v>
      </c>
    </row>
    <row r="22" spans="1:4" s="29" customFormat="1" x14ac:dyDescent="0.2">
      <c r="A22" s="29" t="s">
        <v>29</v>
      </c>
    </row>
  </sheetData>
  <mergeCells count="1">
    <mergeCell ref="A1:D1"/>
  </mergeCells>
  <pageMargins left="0.7" right="0.7" top="0.75" bottom="0.75" header="0.3" footer="0.3"/>
  <pageSetup paperSize="9" scale="88" orientation="portrait" horizontalDpi="300" verticalDpi="300" r:id="rId1"/>
  <headerFooter>
    <oddHeader xml:space="preserve">&amp;C&amp;"Arial CE,Félkövér"&amp;11 2022/2023. TANÉVI ATLÉTIKA DIÁKOLIMPIA®
ÜGYESSÉGI ÉS VÁLTÓFUTÓ CSAPATBAJNOKSÁG &amp;"Arial CE,Normál"&amp;10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L299"/>
  <sheetViews>
    <sheetView zoomScaleNormal="100" workbookViewId="0">
      <selection activeCell="N109" sqref="N109"/>
    </sheetView>
  </sheetViews>
  <sheetFormatPr defaultColWidth="9.140625" defaultRowHeight="12.75" x14ac:dyDescent="0.2"/>
  <cols>
    <col min="1" max="1" width="3.28515625" style="16" customWidth="1"/>
    <col min="2" max="2" width="29.85546875" style="93" customWidth="1"/>
    <col min="3" max="3" width="6.85546875" style="12" customWidth="1"/>
    <col min="4" max="6" width="6" style="50" customWidth="1"/>
    <col min="7" max="7" width="8.28515625" style="8" customWidth="1"/>
    <col min="8" max="8" width="1.28515625" style="4" customWidth="1"/>
    <col min="9" max="9" width="9.140625" style="4"/>
    <col min="10" max="10" width="1.28515625" style="4" customWidth="1"/>
    <col min="11" max="11" width="3.85546875" style="150" customWidth="1"/>
    <col min="12" max="12" width="11.5703125" style="150" customWidth="1"/>
    <col min="13" max="16384" width="9.140625" style="4"/>
  </cols>
  <sheetData>
    <row r="1" spans="1:12" s="6" customFormat="1" ht="30.75" customHeight="1" x14ac:dyDescent="0.2">
      <c r="A1" s="191" t="s">
        <v>40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2" x14ac:dyDescent="0.2">
      <c r="A2" s="192" t="s">
        <v>31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2" ht="10.5" customHeight="1" thickBot="1" x14ac:dyDescent="0.25">
      <c r="A3" s="28"/>
      <c r="B3" s="167"/>
      <c r="C3" s="43"/>
      <c r="G3" s="51"/>
      <c r="H3" s="43"/>
      <c r="I3" s="43"/>
      <c r="J3" s="43"/>
      <c r="K3" s="143"/>
      <c r="L3" s="144"/>
    </row>
    <row r="4" spans="1:12" ht="12.75" customHeight="1" x14ac:dyDescent="0.2">
      <c r="A4" s="15"/>
      <c r="B4" s="87"/>
      <c r="C4" s="11"/>
      <c r="D4" s="52"/>
      <c r="E4" s="52"/>
      <c r="F4" s="52"/>
      <c r="G4" s="108"/>
      <c r="H4" s="19"/>
      <c r="I4" s="20"/>
      <c r="K4" s="185" t="s">
        <v>13</v>
      </c>
      <c r="L4" s="186"/>
    </row>
    <row r="5" spans="1:12" ht="13.5" thickBot="1" x14ac:dyDescent="0.25">
      <c r="K5" s="189"/>
      <c r="L5" s="190"/>
    </row>
    <row r="6" spans="1:12" ht="13.5" thickBot="1" x14ac:dyDescent="0.25">
      <c r="A6" s="142" t="s">
        <v>259</v>
      </c>
      <c r="B6" s="168"/>
      <c r="C6" s="107"/>
      <c r="D6" s="63" t="s">
        <v>0</v>
      </c>
      <c r="E6" s="63" t="s">
        <v>1</v>
      </c>
      <c r="F6" s="63" t="s">
        <v>2</v>
      </c>
      <c r="G6" s="112" t="s">
        <v>34</v>
      </c>
      <c r="K6" s="144"/>
      <c r="L6" s="144"/>
    </row>
    <row r="7" spans="1:12" ht="39" thickBot="1" x14ac:dyDescent="0.3">
      <c r="A7" s="13" t="s">
        <v>0</v>
      </c>
      <c r="B7" s="91" t="s">
        <v>202</v>
      </c>
      <c r="C7" s="5" t="s">
        <v>232</v>
      </c>
      <c r="D7" s="99"/>
      <c r="E7" s="99"/>
      <c r="F7" s="99"/>
      <c r="G7" s="45"/>
      <c r="H7" s="46"/>
      <c r="I7" s="24">
        <f>(SUM(G8:G12)-MIN(G8:G12))/4</f>
        <v>51.5</v>
      </c>
      <c r="J7" s="113"/>
      <c r="K7" s="145">
        <f>RANK(I7,'kislabda sorrend'!$D$3:$D$17)</f>
        <v>2</v>
      </c>
      <c r="L7" s="146" t="s">
        <v>25</v>
      </c>
    </row>
    <row r="8" spans="1:12" ht="14.25" x14ac:dyDescent="0.2">
      <c r="A8" s="14"/>
      <c r="B8" s="4" t="s">
        <v>144</v>
      </c>
      <c r="C8" s="18">
        <v>2008</v>
      </c>
      <c r="D8" s="73">
        <v>46</v>
      </c>
      <c r="E8" s="73">
        <v>0</v>
      </c>
      <c r="F8" s="73">
        <v>0</v>
      </c>
      <c r="G8" s="45">
        <f>MAX(D8:F8)</f>
        <v>46</v>
      </c>
      <c r="H8" s="47"/>
      <c r="I8" s="25"/>
      <c r="J8" s="113"/>
      <c r="K8" s="147"/>
      <c r="L8" s="148"/>
    </row>
    <row r="9" spans="1:12" ht="14.25" x14ac:dyDescent="0.2">
      <c r="A9" s="14"/>
      <c r="B9" s="4" t="s">
        <v>145</v>
      </c>
      <c r="C9" s="18">
        <v>2008</v>
      </c>
      <c r="D9" s="73">
        <v>57</v>
      </c>
      <c r="E9" s="73">
        <v>0</v>
      </c>
      <c r="F9" s="73">
        <v>0</v>
      </c>
      <c r="G9" s="45">
        <f t="shared" ref="G9:G72" si="0">MAX(D9:F9)</f>
        <v>57</v>
      </c>
      <c r="H9" s="47"/>
      <c r="I9" s="25"/>
      <c r="J9" s="113"/>
      <c r="K9" s="147"/>
      <c r="L9" s="148"/>
    </row>
    <row r="10" spans="1:12" ht="14.25" x14ac:dyDescent="0.2">
      <c r="A10" s="14"/>
      <c r="B10" s="4" t="s">
        <v>146</v>
      </c>
      <c r="C10" s="18">
        <v>2008</v>
      </c>
      <c r="D10" s="73">
        <v>53</v>
      </c>
      <c r="E10" s="73">
        <v>0</v>
      </c>
      <c r="F10" s="73">
        <v>0</v>
      </c>
      <c r="G10" s="45">
        <f t="shared" si="0"/>
        <v>53</v>
      </c>
      <c r="H10" s="47"/>
      <c r="I10" s="25"/>
      <c r="J10" s="113"/>
      <c r="K10" s="147"/>
      <c r="L10" s="148"/>
    </row>
    <row r="11" spans="1:12" ht="14.25" x14ac:dyDescent="0.2">
      <c r="A11" s="14"/>
      <c r="B11" s="4" t="s">
        <v>148</v>
      </c>
      <c r="C11" s="18">
        <v>2008</v>
      </c>
      <c r="D11" s="73">
        <v>50</v>
      </c>
      <c r="E11" s="73">
        <v>0</v>
      </c>
      <c r="F11" s="73">
        <v>0</v>
      </c>
      <c r="G11" s="45">
        <f t="shared" si="0"/>
        <v>50</v>
      </c>
      <c r="H11" s="47"/>
      <c r="I11" s="25"/>
      <c r="J11" s="113"/>
      <c r="K11" s="147"/>
      <c r="L11" s="148"/>
    </row>
    <row r="12" spans="1:12" ht="14.25" x14ac:dyDescent="0.2">
      <c r="A12" s="14"/>
      <c r="B12" s="4" t="s">
        <v>147</v>
      </c>
      <c r="C12" s="18">
        <v>2008</v>
      </c>
      <c r="D12" s="73">
        <v>40</v>
      </c>
      <c r="E12" s="73">
        <v>0</v>
      </c>
      <c r="F12" s="73">
        <v>0</v>
      </c>
      <c r="G12" s="45">
        <f t="shared" si="0"/>
        <v>40</v>
      </c>
      <c r="H12" s="47"/>
      <c r="I12" s="25"/>
      <c r="J12" s="113"/>
      <c r="K12" s="147"/>
      <c r="L12" s="148"/>
    </row>
    <row r="13" spans="1:12" ht="25.5" x14ac:dyDescent="0.2">
      <c r="A13" s="14"/>
      <c r="B13" s="92" t="s">
        <v>201</v>
      </c>
      <c r="C13" s="7"/>
      <c r="D13" s="166"/>
      <c r="E13" s="166"/>
      <c r="F13" s="166"/>
      <c r="G13" s="99"/>
      <c r="H13" s="47"/>
      <c r="I13" s="25"/>
      <c r="J13" s="113"/>
      <c r="K13" s="147"/>
      <c r="L13" s="148"/>
    </row>
    <row r="14" spans="1:12" ht="15" thickBot="1" x14ac:dyDescent="0.25">
      <c r="A14" s="14"/>
      <c r="B14" s="89"/>
      <c r="C14" s="7"/>
      <c r="D14" s="166"/>
      <c r="E14" s="166"/>
      <c r="F14" s="166"/>
      <c r="G14" s="99"/>
      <c r="H14" s="47"/>
      <c r="I14" s="25"/>
      <c r="J14" s="113"/>
      <c r="K14" s="147"/>
      <c r="L14" s="148"/>
    </row>
    <row r="15" spans="1:12" ht="15.75" customHeight="1" thickBot="1" x14ac:dyDescent="0.3">
      <c r="A15" s="13" t="s">
        <v>1</v>
      </c>
      <c r="B15" s="91" t="s">
        <v>199</v>
      </c>
      <c r="C15" s="5" t="s">
        <v>236</v>
      </c>
      <c r="D15" s="51"/>
      <c r="E15" s="51"/>
      <c r="F15" s="51"/>
      <c r="G15" s="99"/>
      <c r="H15" s="46"/>
      <c r="I15" s="24">
        <f>(SUM(G16:G20)-MIN(G16:G20))/4</f>
        <v>39</v>
      </c>
      <c r="J15" s="113"/>
      <c r="K15" s="145">
        <f>RANK(I15,'kislabda sorrend'!$D$3:$D$17)</f>
        <v>7</v>
      </c>
      <c r="L15" s="146" t="s">
        <v>25</v>
      </c>
    </row>
    <row r="16" spans="1:12" ht="14.25" x14ac:dyDescent="0.2">
      <c r="A16" s="14"/>
      <c r="B16" s="4" t="s">
        <v>79</v>
      </c>
      <c r="C16" s="27">
        <v>2008</v>
      </c>
      <c r="D16" s="73">
        <v>36</v>
      </c>
      <c r="E16" s="73">
        <v>0</v>
      </c>
      <c r="F16" s="73">
        <v>0</v>
      </c>
      <c r="G16" s="45">
        <f t="shared" si="0"/>
        <v>36</v>
      </c>
      <c r="H16" s="47"/>
      <c r="I16" s="25"/>
      <c r="J16" s="113"/>
      <c r="K16" s="147"/>
      <c r="L16" s="148"/>
    </row>
    <row r="17" spans="1:12" ht="14.25" x14ac:dyDescent="0.2">
      <c r="A17" s="14"/>
      <c r="B17" s="4" t="s">
        <v>72</v>
      </c>
      <c r="C17" s="27">
        <v>2008</v>
      </c>
      <c r="D17" s="73">
        <v>41</v>
      </c>
      <c r="E17" s="73">
        <v>0</v>
      </c>
      <c r="F17" s="73">
        <v>0</v>
      </c>
      <c r="G17" s="45">
        <f t="shared" si="0"/>
        <v>41</v>
      </c>
      <c r="H17" s="47"/>
      <c r="I17" s="25"/>
      <c r="J17" s="113"/>
      <c r="K17" s="147"/>
      <c r="L17" s="148"/>
    </row>
    <row r="18" spans="1:12" ht="14.25" x14ac:dyDescent="0.2">
      <c r="A18" s="14"/>
      <c r="B18" s="4" t="s">
        <v>80</v>
      </c>
      <c r="C18" s="27">
        <v>2008</v>
      </c>
      <c r="D18" s="73">
        <v>39</v>
      </c>
      <c r="E18" s="73">
        <v>0</v>
      </c>
      <c r="F18" s="73">
        <v>0</v>
      </c>
      <c r="G18" s="45">
        <f t="shared" si="0"/>
        <v>39</v>
      </c>
      <c r="H18" s="47"/>
      <c r="I18" s="25"/>
      <c r="J18" s="113"/>
      <c r="K18" s="147"/>
      <c r="L18" s="148"/>
    </row>
    <row r="19" spans="1:12" ht="14.25" x14ac:dyDescent="0.2">
      <c r="A19" s="14"/>
      <c r="B19" s="4" t="s">
        <v>81</v>
      </c>
      <c r="C19" s="27">
        <v>2008</v>
      </c>
      <c r="D19" s="73">
        <v>30</v>
      </c>
      <c r="E19" s="73">
        <v>0</v>
      </c>
      <c r="F19" s="73">
        <v>0</v>
      </c>
      <c r="G19" s="45">
        <f t="shared" si="0"/>
        <v>30</v>
      </c>
      <c r="H19" s="47"/>
      <c r="I19" s="25"/>
      <c r="J19" s="113"/>
      <c r="K19" s="147"/>
      <c r="L19" s="148"/>
    </row>
    <row r="20" spans="1:12" ht="14.25" x14ac:dyDescent="0.2">
      <c r="A20" s="14"/>
      <c r="B20" s="4" t="s">
        <v>82</v>
      </c>
      <c r="C20" s="27">
        <v>2009</v>
      </c>
      <c r="D20" s="73">
        <v>40</v>
      </c>
      <c r="E20" s="73">
        <v>0</v>
      </c>
      <c r="F20" s="73">
        <v>0</v>
      </c>
      <c r="G20" s="45">
        <f t="shared" si="0"/>
        <v>40</v>
      </c>
      <c r="H20" s="47"/>
      <c r="I20" s="25"/>
      <c r="J20" s="113"/>
      <c r="K20" s="147"/>
      <c r="L20" s="148"/>
    </row>
    <row r="21" spans="1:12" ht="25.5" x14ac:dyDescent="0.2">
      <c r="A21" s="14"/>
      <c r="B21" s="92" t="s">
        <v>197</v>
      </c>
      <c r="C21" s="7"/>
      <c r="D21" s="166"/>
      <c r="E21" s="166"/>
      <c r="F21" s="166"/>
      <c r="G21" s="99"/>
      <c r="H21" s="47"/>
      <c r="I21" s="25"/>
      <c r="J21" s="113"/>
      <c r="K21" s="147"/>
      <c r="L21" s="148"/>
    </row>
    <row r="22" spans="1:12" ht="15" thickBot="1" x14ac:dyDescent="0.25">
      <c r="A22" s="14"/>
      <c r="B22" s="89"/>
      <c r="C22" s="7"/>
      <c r="D22" s="166"/>
      <c r="E22" s="166"/>
      <c r="F22" s="166"/>
      <c r="G22" s="99"/>
      <c r="H22" s="47"/>
      <c r="I22" s="25"/>
      <c r="J22" s="113"/>
      <c r="K22" s="147"/>
      <c r="L22" s="148"/>
    </row>
    <row r="23" spans="1:12" ht="51.75" thickBot="1" x14ac:dyDescent="0.3">
      <c r="A23" s="13" t="s">
        <v>2</v>
      </c>
      <c r="B23" s="91" t="s">
        <v>204</v>
      </c>
      <c r="C23" s="5" t="s">
        <v>236</v>
      </c>
      <c r="D23" s="166"/>
      <c r="E23" s="166"/>
      <c r="F23" s="166"/>
      <c r="G23" s="99"/>
      <c r="H23" s="46"/>
      <c r="I23" s="24">
        <f>(SUM(G24:G28)-MIN(G24:G28))/4</f>
        <v>38.75</v>
      </c>
      <c r="J23" s="113"/>
      <c r="K23" s="145">
        <f>RANK(I23,'kislabda sorrend'!$D$3:$D$17)</f>
        <v>8</v>
      </c>
      <c r="L23" s="146" t="s">
        <v>25</v>
      </c>
    </row>
    <row r="24" spans="1:12" ht="14.25" x14ac:dyDescent="0.2">
      <c r="A24" s="14"/>
      <c r="B24" s="4" t="s">
        <v>67</v>
      </c>
      <c r="C24" s="17">
        <v>2008</v>
      </c>
      <c r="D24" s="73">
        <v>41</v>
      </c>
      <c r="E24" s="73">
        <v>0</v>
      </c>
      <c r="F24" s="73">
        <v>0</v>
      </c>
      <c r="G24" s="45">
        <f t="shared" si="0"/>
        <v>41</v>
      </c>
      <c r="H24" s="47"/>
      <c r="I24" s="25"/>
      <c r="J24" s="113"/>
      <c r="K24" s="147"/>
      <c r="L24" s="148"/>
    </row>
    <row r="25" spans="1:12" ht="14.25" x14ac:dyDescent="0.2">
      <c r="A25" s="14"/>
      <c r="B25" s="4" t="s">
        <v>68</v>
      </c>
      <c r="C25" s="17">
        <v>2008</v>
      </c>
      <c r="D25" s="73">
        <v>37</v>
      </c>
      <c r="E25" s="73">
        <v>0</v>
      </c>
      <c r="F25" s="73">
        <v>0</v>
      </c>
      <c r="G25" s="45">
        <f t="shared" si="0"/>
        <v>37</v>
      </c>
      <c r="H25" s="47"/>
      <c r="I25" s="25"/>
      <c r="J25" s="113"/>
      <c r="K25" s="147"/>
      <c r="L25" s="148"/>
    </row>
    <row r="26" spans="1:12" ht="14.25" x14ac:dyDescent="0.2">
      <c r="A26" s="14"/>
      <c r="B26" s="4" t="s">
        <v>69</v>
      </c>
      <c r="C26" s="17">
        <v>2008</v>
      </c>
      <c r="D26" s="73">
        <v>35</v>
      </c>
      <c r="E26" s="73">
        <v>0</v>
      </c>
      <c r="F26" s="73">
        <v>0</v>
      </c>
      <c r="G26" s="45">
        <f t="shared" si="0"/>
        <v>35</v>
      </c>
      <c r="H26" s="47"/>
      <c r="I26" s="25"/>
      <c r="J26" s="113"/>
      <c r="K26" s="147"/>
      <c r="L26" s="148"/>
    </row>
    <row r="27" spans="1:12" ht="14.25" x14ac:dyDescent="0.2">
      <c r="A27" s="14"/>
      <c r="B27" s="4" t="s">
        <v>73</v>
      </c>
      <c r="C27" s="17">
        <v>2008</v>
      </c>
      <c r="D27" s="73">
        <v>35</v>
      </c>
      <c r="E27" s="73">
        <v>0</v>
      </c>
      <c r="F27" s="73">
        <v>0</v>
      </c>
      <c r="G27" s="45">
        <f t="shared" si="0"/>
        <v>35</v>
      </c>
      <c r="H27" s="47"/>
      <c r="I27" s="25"/>
      <c r="J27" s="113"/>
      <c r="K27" s="147"/>
      <c r="L27" s="148"/>
    </row>
    <row r="28" spans="1:12" ht="14.25" x14ac:dyDescent="0.2">
      <c r="A28" s="14"/>
      <c r="B28" s="4" t="s">
        <v>78</v>
      </c>
      <c r="C28" s="17">
        <v>2008</v>
      </c>
      <c r="D28" s="73">
        <v>42</v>
      </c>
      <c r="E28" s="73">
        <v>0</v>
      </c>
      <c r="F28" s="73">
        <v>0</v>
      </c>
      <c r="G28" s="45">
        <f t="shared" si="0"/>
        <v>42</v>
      </c>
      <c r="H28" s="47"/>
      <c r="I28" s="25"/>
      <c r="J28" s="113"/>
      <c r="K28" s="147"/>
      <c r="L28" s="148"/>
    </row>
    <row r="29" spans="1:12" ht="25.5" x14ac:dyDescent="0.2">
      <c r="A29" s="14"/>
      <c r="B29" s="92" t="s">
        <v>205</v>
      </c>
      <c r="C29" s="7"/>
      <c r="D29" s="166"/>
      <c r="E29" s="166"/>
      <c r="F29" s="166"/>
      <c r="G29" s="99"/>
      <c r="H29" s="47"/>
      <c r="I29" s="25"/>
      <c r="J29" s="113"/>
      <c r="K29" s="147"/>
      <c r="L29" s="148"/>
    </row>
    <row r="30" spans="1:12" ht="15" thickBot="1" x14ac:dyDescent="0.25">
      <c r="A30" s="14"/>
      <c r="B30" s="89"/>
      <c r="C30" s="7"/>
      <c r="D30" s="166"/>
      <c r="E30" s="166"/>
      <c r="F30" s="166"/>
      <c r="G30" s="99"/>
      <c r="H30" s="47"/>
      <c r="I30" s="25"/>
      <c r="J30" s="113"/>
      <c r="K30" s="147"/>
      <c r="L30" s="148"/>
    </row>
    <row r="31" spans="1:12" ht="26.25" thickBot="1" x14ac:dyDescent="0.3">
      <c r="A31" s="13" t="s">
        <v>3</v>
      </c>
      <c r="B31" s="94" t="s">
        <v>208</v>
      </c>
      <c r="C31" s="5" t="s">
        <v>240</v>
      </c>
      <c r="D31" s="166"/>
      <c r="E31" s="166"/>
      <c r="F31" s="166"/>
      <c r="G31" s="99"/>
      <c r="H31" s="46"/>
      <c r="I31" s="24">
        <f>(SUM(G32:G36)-MIN(G32:G36))/4</f>
        <v>57.5</v>
      </c>
      <c r="J31" s="113"/>
      <c r="K31" s="145">
        <f>RANK(I31,'kislabda sorrend'!$D$3:$D$17)</f>
        <v>1</v>
      </c>
      <c r="L31" s="146" t="s">
        <v>25</v>
      </c>
    </row>
    <row r="32" spans="1:12" ht="14.25" x14ac:dyDescent="0.2">
      <c r="A32" s="14"/>
      <c r="B32" s="4" t="s">
        <v>109</v>
      </c>
      <c r="C32" s="17">
        <v>2008</v>
      </c>
      <c r="D32" s="73">
        <v>67</v>
      </c>
      <c r="E32" s="73">
        <v>0</v>
      </c>
      <c r="F32" s="73">
        <v>0</v>
      </c>
      <c r="G32" s="45">
        <f t="shared" si="0"/>
        <v>67</v>
      </c>
      <c r="H32" s="47"/>
      <c r="I32" s="25"/>
      <c r="J32" s="113"/>
      <c r="K32" s="147"/>
      <c r="L32" s="148"/>
    </row>
    <row r="33" spans="1:12" ht="14.25" x14ac:dyDescent="0.2">
      <c r="A33" s="14"/>
      <c r="B33" s="4" t="s">
        <v>110</v>
      </c>
      <c r="C33" s="17">
        <v>2008</v>
      </c>
      <c r="D33" s="73">
        <v>58</v>
      </c>
      <c r="E33" s="73">
        <v>0</v>
      </c>
      <c r="F33" s="73">
        <v>0</v>
      </c>
      <c r="G33" s="45">
        <f t="shared" si="0"/>
        <v>58</v>
      </c>
      <c r="H33" s="47"/>
      <c r="I33" s="25"/>
      <c r="J33" s="113"/>
      <c r="K33" s="147"/>
      <c r="L33" s="148"/>
    </row>
    <row r="34" spans="1:12" ht="14.25" x14ac:dyDescent="0.2">
      <c r="A34" s="14"/>
      <c r="B34" s="4" t="s">
        <v>108</v>
      </c>
      <c r="C34" s="17">
        <v>2008</v>
      </c>
      <c r="D34" s="73">
        <v>57</v>
      </c>
      <c r="E34" s="73">
        <v>0</v>
      </c>
      <c r="F34" s="73">
        <v>0</v>
      </c>
      <c r="G34" s="45">
        <f t="shared" si="0"/>
        <v>57</v>
      </c>
      <c r="H34" s="47"/>
      <c r="I34" s="25"/>
      <c r="J34" s="113"/>
      <c r="K34" s="147"/>
      <c r="L34" s="148"/>
    </row>
    <row r="35" spans="1:12" ht="14.25" x14ac:dyDescent="0.2">
      <c r="A35" s="14"/>
      <c r="B35" s="4" t="s">
        <v>111</v>
      </c>
      <c r="C35" s="17">
        <v>2008</v>
      </c>
      <c r="D35" s="73">
        <v>45</v>
      </c>
      <c r="E35" s="73">
        <v>0</v>
      </c>
      <c r="F35" s="73">
        <v>0</v>
      </c>
      <c r="G35" s="45">
        <f t="shared" si="0"/>
        <v>45</v>
      </c>
      <c r="H35" s="47"/>
      <c r="I35" s="25"/>
      <c r="J35" s="113"/>
      <c r="K35" s="147"/>
      <c r="L35" s="148"/>
    </row>
    <row r="36" spans="1:12" ht="14.25" x14ac:dyDescent="0.2">
      <c r="A36" s="14"/>
      <c r="B36" s="4" t="s">
        <v>112</v>
      </c>
      <c r="C36" s="17">
        <v>2008</v>
      </c>
      <c r="D36" s="73">
        <v>48</v>
      </c>
      <c r="E36" s="73">
        <v>0</v>
      </c>
      <c r="F36" s="73">
        <v>0</v>
      </c>
      <c r="G36" s="45">
        <f t="shared" si="0"/>
        <v>48</v>
      </c>
      <c r="H36" s="47"/>
      <c r="I36" s="25"/>
      <c r="J36" s="113"/>
      <c r="K36" s="147"/>
      <c r="L36" s="148"/>
    </row>
    <row r="37" spans="1:12" ht="14.25" x14ac:dyDescent="0.2">
      <c r="A37" s="14"/>
      <c r="B37" s="92" t="s">
        <v>209</v>
      </c>
      <c r="C37" s="7"/>
      <c r="D37" s="166"/>
      <c r="E37" s="166"/>
      <c r="F37" s="166"/>
      <c r="G37" s="99"/>
      <c r="H37" s="47"/>
      <c r="I37" s="25"/>
      <c r="J37" s="113"/>
      <c r="K37" s="147"/>
      <c r="L37" s="148"/>
    </row>
    <row r="38" spans="1:12" ht="15" thickBot="1" x14ac:dyDescent="0.25">
      <c r="A38" s="14"/>
      <c r="B38" s="92"/>
      <c r="C38" s="7"/>
      <c r="D38" s="166"/>
      <c r="E38" s="166"/>
      <c r="F38" s="166"/>
      <c r="G38" s="99"/>
      <c r="H38" s="47"/>
      <c r="I38" s="25"/>
      <c r="J38" s="113"/>
      <c r="K38" s="147"/>
      <c r="L38" s="148"/>
    </row>
    <row r="39" spans="1:12" ht="26.25" thickBot="1" x14ac:dyDescent="0.3">
      <c r="A39" s="13" t="s">
        <v>4</v>
      </c>
      <c r="B39" s="94" t="s">
        <v>243</v>
      </c>
      <c r="C39" s="5" t="s">
        <v>238</v>
      </c>
      <c r="D39" s="166"/>
      <c r="E39" s="166"/>
      <c r="F39" s="166"/>
      <c r="G39" s="99"/>
      <c r="H39" s="46"/>
      <c r="I39" s="24">
        <f>(SUM(G40:G44)-MIN(G40:G44))/4</f>
        <v>51.5</v>
      </c>
      <c r="J39" s="113"/>
      <c r="K39" s="145">
        <f>RANK(I39,'kislabda sorrend'!$D$3:$D$17)</f>
        <v>2</v>
      </c>
      <c r="L39" s="146" t="s">
        <v>25</v>
      </c>
    </row>
    <row r="40" spans="1:12" ht="14.25" x14ac:dyDescent="0.2">
      <c r="A40" s="14"/>
      <c r="B40" s="4" t="s">
        <v>101</v>
      </c>
      <c r="C40" s="17">
        <v>2008</v>
      </c>
      <c r="D40" s="73">
        <v>60</v>
      </c>
      <c r="E40" s="73">
        <v>0</v>
      </c>
      <c r="F40" s="73">
        <v>0</v>
      </c>
      <c r="G40" s="45">
        <f t="shared" si="0"/>
        <v>60</v>
      </c>
      <c r="H40" s="47"/>
      <c r="I40" s="25"/>
      <c r="J40" s="113"/>
      <c r="K40" s="147"/>
      <c r="L40" s="148"/>
    </row>
    <row r="41" spans="1:12" ht="14.25" x14ac:dyDescent="0.2">
      <c r="A41" s="14"/>
      <c r="B41" s="4" t="s">
        <v>99</v>
      </c>
      <c r="C41" s="17">
        <v>2009</v>
      </c>
      <c r="D41" s="73">
        <v>48</v>
      </c>
      <c r="E41" s="73">
        <v>0</v>
      </c>
      <c r="F41" s="73">
        <v>0</v>
      </c>
      <c r="G41" s="45">
        <f t="shared" si="0"/>
        <v>48</v>
      </c>
      <c r="H41" s="47"/>
      <c r="I41" s="25"/>
      <c r="J41" s="113"/>
      <c r="K41" s="147"/>
      <c r="L41" s="148"/>
    </row>
    <row r="42" spans="1:12" ht="14.25" x14ac:dyDescent="0.2">
      <c r="A42" s="14"/>
      <c r="B42" s="4" t="s">
        <v>100</v>
      </c>
      <c r="C42" s="17">
        <v>2008</v>
      </c>
      <c r="D42" s="73">
        <v>51</v>
      </c>
      <c r="E42" s="73">
        <v>0</v>
      </c>
      <c r="F42" s="73">
        <v>0</v>
      </c>
      <c r="G42" s="45">
        <f t="shared" si="0"/>
        <v>51</v>
      </c>
      <c r="H42" s="47"/>
      <c r="I42" s="25"/>
      <c r="J42" s="113"/>
      <c r="K42" s="147"/>
      <c r="L42" s="148"/>
    </row>
    <row r="43" spans="1:12" ht="14.25" x14ac:dyDescent="0.2">
      <c r="A43" s="14"/>
      <c r="B43" s="4" t="s">
        <v>103</v>
      </c>
      <c r="C43" s="17">
        <v>2010</v>
      </c>
      <c r="D43" s="73">
        <v>47</v>
      </c>
      <c r="E43" s="73">
        <v>0</v>
      </c>
      <c r="F43" s="73">
        <v>0</v>
      </c>
      <c r="G43" s="45">
        <f t="shared" si="0"/>
        <v>47</v>
      </c>
      <c r="H43" s="47"/>
      <c r="I43" s="25"/>
      <c r="J43" s="113"/>
      <c r="K43" s="147"/>
      <c r="L43" s="148"/>
    </row>
    <row r="44" spans="1:12" ht="14.25" x14ac:dyDescent="0.2">
      <c r="A44" s="14"/>
      <c r="B44" s="4" t="s">
        <v>102</v>
      </c>
      <c r="C44" s="17">
        <v>2008</v>
      </c>
      <c r="D44" s="73">
        <v>40</v>
      </c>
      <c r="E44" s="73">
        <v>0</v>
      </c>
      <c r="F44" s="73">
        <v>0</v>
      </c>
      <c r="G44" s="45">
        <f t="shared" si="0"/>
        <v>40</v>
      </c>
      <c r="H44" s="47"/>
      <c r="I44" s="25"/>
      <c r="J44" s="113"/>
      <c r="K44" s="147"/>
      <c r="L44" s="148"/>
    </row>
    <row r="45" spans="1:12" ht="14.25" x14ac:dyDescent="0.2">
      <c r="A45" s="14"/>
      <c r="B45" s="92" t="s">
        <v>210</v>
      </c>
      <c r="C45" s="7"/>
      <c r="D45" s="166"/>
      <c r="E45" s="166"/>
      <c r="F45" s="166"/>
      <c r="G45" s="99"/>
      <c r="H45" s="47"/>
      <c r="I45" s="25"/>
      <c r="J45" s="113"/>
      <c r="K45" s="147"/>
      <c r="L45" s="148"/>
    </row>
    <row r="46" spans="1:12" ht="15" thickBot="1" x14ac:dyDescent="0.25">
      <c r="A46" s="14"/>
      <c r="B46" s="92"/>
      <c r="C46" s="7"/>
      <c r="D46" s="166"/>
      <c r="E46" s="166"/>
      <c r="F46" s="166"/>
      <c r="G46" s="99"/>
      <c r="H46" s="47"/>
      <c r="I46" s="25"/>
      <c r="J46" s="113"/>
      <c r="K46" s="147"/>
      <c r="L46" s="148"/>
    </row>
    <row r="47" spans="1:12" ht="39" thickBot="1" x14ac:dyDescent="0.3">
      <c r="A47" s="13" t="s">
        <v>5</v>
      </c>
      <c r="B47" s="94" t="s">
        <v>219</v>
      </c>
      <c r="C47" s="5" t="s">
        <v>232</v>
      </c>
      <c r="D47" s="166"/>
      <c r="E47" s="166"/>
      <c r="F47" s="166"/>
      <c r="G47" s="99"/>
      <c r="H47" s="46"/>
      <c r="I47" s="24">
        <f>(SUM(G48:G52)-MIN(G48:G52))/4</f>
        <v>37.5</v>
      </c>
      <c r="J47" s="113"/>
      <c r="K47" s="145">
        <f>RANK(I47,'kislabda sorrend'!$D$3:$D$17)</f>
        <v>9</v>
      </c>
      <c r="L47" s="146" t="s">
        <v>25</v>
      </c>
    </row>
    <row r="48" spans="1:12" ht="14.25" x14ac:dyDescent="0.2">
      <c r="A48" s="14"/>
      <c r="B48" s="4" t="s">
        <v>131</v>
      </c>
      <c r="C48" s="17">
        <v>2008</v>
      </c>
      <c r="D48" s="73">
        <v>41</v>
      </c>
      <c r="E48" s="73">
        <v>0</v>
      </c>
      <c r="F48" s="73">
        <v>0</v>
      </c>
      <c r="G48" s="45">
        <f t="shared" si="0"/>
        <v>41</v>
      </c>
      <c r="H48" s="47"/>
      <c r="I48" s="25"/>
      <c r="J48" s="113"/>
      <c r="K48" s="147"/>
      <c r="L48" s="148"/>
    </row>
    <row r="49" spans="1:12" ht="14.25" x14ac:dyDescent="0.2">
      <c r="A49" s="14"/>
      <c r="B49" s="4" t="s">
        <v>128</v>
      </c>
      <c r="C49" s="17">
        <v>2008</v>
      </c>
      <c r="D49" s="73">
        <v>40</v>
      </c>
      <c r="E49" s="73">
        <v>0</v>
      </c>
      <c r="F49" s="73">
        <v>0</v>
      </c>
      <c r="G49" s="45">
        <f t="shared" si="0"/>
        <v>40</v>
      </c>
      <c r="H49" s="47"/>
      <c r="I49" s="25"/>
      <c r="J49" s="113"/>
      <c r="K49" s="147"/>
      <c r="L49" s="148"/>
    </row>
    <row r="50" spans="1:12" ht="14.25" x14ac:dyDescent="0.2">
      <c r="A50" s="14"/>
      <c r="B50" s="4" t="s">
        <v>132</v>
      </c>
      <c r="C50" s="17">
        <v>2008</v>
      </c>
      <c r="D50" s="73">
        <v>26</v>
      </c>
      <c r="E50" s="73">
        <v>0</v>
      </c>
      <c r="F50" s="73">
        <v>0</v>
      </c>
      <c r="G50" s="45">
        <f t="shared" si="0"/>
        <v>26</v>
      </c>
      <c r="H50" s="47"/>
      <c r="I50" s="25"/>
      <c r="J50" s="113"/>
      <c r="K50" s="147"/>
      <c r="L50" s="148"/>
    </row>
    <row r="51" spans="1:12" ht="14.25" x14ac:dyDescent="0.2">
      <c r="A51" s="14"/>
      <c r="B51" s="4" t="s">
        <v>130</v>
      </c>
      <c r="C51" s="17">
        <v>2008</v>
      </c>
      <c r="D51" s="73">
        <v>43</v>
      </c>
      <c r="E51" s="73">
        <v>0</v>
      </c>
      <c r="F51" s="73">
        <v>0</v>
      </c>
      <c r="G51" s="45">
        <f t="shared" si="0"/>
        <v>43</v>
      </c>
      <c r="H51" s="47"/>
      <c r="I51" s="25"/>
      <c r="J51" s="113"/>
      <c r="K51" s="147"/>
      <c r="L51" s="148"/>
    </row>
    <row r="52" spans="1:12" ht="14.25" x14ac:dyDescent="0.2">
      <c r="A52" s="14"/>
      <c r="B52" s="89"/>
      <c r="C52" s="17"/>
      <c r="D52" s="73">
        <v>0</v>
      </c>
      <c r="E52" s="73">
        <v>0</v>
      </c>
      <c r="F52" s="73">
        <v>0</v>
      </c>
      <c r="G52" s="45">
        <f t="shared" si="0"/>
        <v>0</v>
      </c>
      <c r="H52" s="47"/>
      <c r="I52" s="25"/>
      <c r="J52" s="113"/>
      <c r="K52" s="147"/>
      <c r="L52" s="148"/>
    </row>
    <row r="53" spans="1:12" ht="14.25" x14ac:dyDescent="0.2">
      <c r="A53" s="14"/>
      <c r="B53" s="92" t="s">
        <v>220</v>
      </c>
      <c r="C53" s="7"/>
      <c r="D53" s="166"/>
      <c r="E53" s="166"/>
      <c r="F53" s="166"/>
      <c r="G53" s="99"/>
      <c r="H53" s="47"/>
      <c r="I53" s="25"/>
      <c r="J53" s="113"/>
      <c r="K53" s="147"/>
      <c r="L53" s="148"/>
    </row>
    <row r="54" spans="1:12" ht="15" thickBot="1" x14ac:dyDescent="0.25">
      <c r="A54" s="14"/>
      <c r="B54" s="92"/>
      <c r="C54" s="7"/>
      <c r="D54" s="166"/>
      <c r="E54" s="166"/>
      <c r="F54" s="166"/>
      <c r="G54" s="99"/>
      <c r="H54" s="47"/>
      <c r="I54" s="25"/>
      <c r="J54" s="113"/>
      <c r="K54" s="147"/>
      <c r="L54" s="148"/>
    </row>
    <row r="55" spans="1:12" ht="39" thickBot="1" x14ac:dyDescent="0.3">
      <c r="A55" s="13" t="s">
        <v>6</v>
      </c>
      <c r="B55" s="94" t="s">
        <v>216</v>
      </c>
      <c r="C55" s="5" t="s">
        <v>232</v>
      </c>
      <c r="D55" s="166"/>
      <c r="E55" s="166"/>
      <c r="F55" s="166"/>
      <c r="G55" s="99"/>
      <c r="H55" s="46"/>
      <c r="I55" s="24">
        <f>(SUM(G56:G60)-MIN(G56:G60))/4</f>
        <v>46.5</v>
      </c>
      <c r="J55" s="113"/>
      <c r="K55" s="145">
        <f>RANK(I55,'kislabda sorrend'!$D$3:$D$17)</f>
        <v>5</v>
      </c>
      <c r="L55" s="146" t="s">
        <v>25</v>
      </c>
    </row>
    <row r="56" spans="1:12" ht="14.25" x14ac:dyDescent="0.2">
      <c r="A56" s="14"/>
      <c r="B56" s="4" t="s">
        <v>189</v>
      </c>
      <c r="C56" s="17">
        <v>2008</v>
      </c>
      <c r="D56" s="73">
        <v>54</v>
      </c>
      <c r="E56" s="73">
        <v>0</v>
      </c>
      <c r="F56" s="73">
        <v>0</v>
      </c>
      <c r="G56" s="45">
        <f t="shared" si="0"/>
        <v>54</v>
      </c>
      <c r="H56" s="47"/>
      <c r="I56" s="25"/>
      <c r="J56" s="113"/>
      <c r="K56" s="147"/>
      <c r="L56" s="147"/>
    </row>
    <row r="57" spans="1:12" ht="14.25" x14ac:dyDescent="0.2">
      <c r="A57" s="14"/>
      <c r="B57" s="4" t="s">
        <v>186</v>
      </c>
      <c r="C57" s="17">
        <v>2008</v>
      </c>
      <c r="D57" s="73">
        <v>40</v>
      </c>
      <c r="E57" s="73">
        <v>0</v>
      </c>
      <c r="F57" s="73">
        <v>0</v>
      </c>
      <c r="G57" s="45">
        <f t="shared" si="0"/>
        <v>40</v>
      </c>
      <c r="H57" s="47"/>
      <c r="I57" s="25"/>
      <c r="J57" s="113"/>
      <c r="K57" s="147"/>
      <c r="L57" s="148"/>
    </row>
    <row r="58" spans="1:12" ht="14.25" x14ac:dyDescent="0.2">
      <c r="A58" s="14"/>
      <c r="B58" s="4" t="s">
        <v>190</v>
      </c>
      <c r="C58" s="17">
        <v>2008</v>
      </c>
      <c r="D58" s="73">
        <v>40</v>
      </c>
      <c r="E58" s="73">
        <v>0</v>
      </c>
      <c r="F58" s="73">
        <v>0</v>
      </c>
      <c r="G58" s="45">
        <f t="shared" si="0"/>
        <v>40</v>
      </c>
      <c r="H58" s="47"/>
      <c r="I58" s="25"/>
      <c r="J58" s="113"/>
      <c r="K58" s="147"/>
      <c r="L58" s="148"/>
    </row>
    <row r="59" spans="1:12" ht="14.25" x14ac:dyDescent="0.2">
      <c r="A59" s="14"/>
      <c r="B59" s="4" t="s">
        <v>187</v>
      </c>
      <c r="C59" s="17">
        <v>2008</v>
      </c>
      <c r="D59" s="73">
        <v>49</v>
      </c>
      <c r="E59" s="73">
        <v>0</v>
      </c>
      <c r="F59" s="73">
        <v>0</v>
      </c>
      <c r="G59" s="45">
        <f t="shared" si="0"/>
        <v>49</v>
      </c>
      <c r="H59" s="47"/>
      <c r="I59" s="25"/>
      <c r="J59" s="113"/>
      <c r="K59" s="147"/>
      <c r="L59" s="148"/>
    </row>
    <row r="60" spans="1:12" ht="14.25" x14ac:dyDescent="0.2">
      <c r="A60" s="14"/>
      <c r="B60" s="4" t="s">
        <v>188</v>
      </c>
      <c r="C60" s="17">
        <v>2008</v>
      </c>
      <c r="D60" s="73">
        <v>43</v>
      </c>
      <c r="E60" s="73">
        <v>0</v>
      </c>
      <c r="F60" s="73">
        <v>0</v>
      </c>
      <c r="G60" s="45">
        <f t="shared" si="0"/>
        <v>43</v>
      </c>
      <c r="H60" s="47"/>
      <c r="I60" s="25"/>
      <c r="J60" s="113"/>
      <c r="K60" s="147"/>
      <c r="L60" s="148"/>
    </row>
    <row r="61" spans="1:12" ht="25.5" x14ac:dyDescent="0.2">
      <c r="A61" s="14"/>
      <c r="B61" s="92" t="s">
        <v>217</v>
      </c>
      <c r="C61" s="7"/>
      <c r="D61" s="166"/>
      <c r="E61" s="166"/>
      <c r="F61" s="166"/>
      <c r="G61" s="99"/>
      <c r="H61" s="47"/>
      <c r="I61" s="25"/>
      <c r="J61" s="113"/>
      <c r="K61" s="147"/>
      <c r="L61" s="148"/>
    </row>
    <row r="62" spans="1:12" ht="15" thickBot="1" x14ac:dyDescent="0.25">
      <c r="A62" s="14"/>
      <c r="B62" s="92"/>
      <c r="C62" s="7"/>
      <c r="D62" s="166"/>
      <c r="E62" s="166"/>
      <c r="F62" s="166"/>
      <c r="G62" s="99"/>
      <c r="H62" s="47"/>
      <c r="I62" s="25"/>
      <c r="J62" s="113"/>
      <c r="K62" s="147"/>
      <c r="L62" s="148"/>
    </row>
    <row r="63" spans="1:12" ht="15.75" thickBot="1" x14ac:dyDescent="0.3">
      <c r="A63" s="13" t="s">
        <v>7</v>
      </c>
      <c r="B63" s="94" t="s">
        <v>221</v>
      </c>
      <c r="C63" s="5" t="s">
        <v>239</v>
      </c>
      <c r="D63" s="166"/>
      <c r="E63" s="166"/>
      <c r="F63" s="166"/>
      <c r="G63" s="99"/>
      <c r="H63" s="46"/>
      <c r="I63" s="24">
        <f>(SUM(G64:G68)-MIN(G64:G68))/4</f>
        <v>36.5</v>
      </c>
      <c r="J63" s="113"/>
      <c r="K63" s="145">
        <f>RANK(I63,'kislabda sorrend'!$D$3:$D$17)</f>
        <v>10</v>
      </c>
      <c r="L63" s="146" t="s">
        <v>25</v>
      </c>
    </row>
    <row r="64" spans="1:12" ht="14.25" x14ac:dyDescent="0.2">
      <c r="A64" s="14"/>
      <c r="B64" s="4" t="s">
        <v>56</v>
      </c>
      <c r="C64" s="17">
        <v>2009</v>
      </c>
      <c r="D64" s="73">
        <v>38</v>
      </c>
      <c r="E64" s="73">
        <v>0</v>
      </c>
      <c r="F64" s="73">
        <v>0</v>
      </c>
      <c r="G64" s="45">
        <f t="shared" si="0"/>
        <v>38</v>
      </c>
      <c r="H64" s="47"/>
      <c r="I64" s="25"/>
      <c r="J64" s="113"/>
      <c r="K64" s="147"/>
      <c r="L64" s="148"/>
    </row>
    <row r="65" spans="1:12" ht="14.25" x14ac:dyDescent="0.2">
      <c r="A65" s="14"/>
      <c r="B65" s="4" t="s">
        <v>57</v>
      </c>
      <c r="C65" s="17">
        <v>2009</v>
      </c>
      <c r="D65" s="73">
        <v>40</v>
      </c>
      <c r="E65" s="73">
        <v>0</v>
      </c>
      <c r="F65" s="73">
        <v>0</v>
      </c>
      <c r="G65" s="45">
        <f t="shared" si="0"/>
        <v>40</v>
      </c>
      <c r="H65" s="47"/>
      <c r="I65" s="25"/>
      <c r="J65" s="113"/>
      <c r="K65" s="147"/>
      <c r="L65" s="148"/>
    </row>
    <row r="66" spans="1:12" ht="14.25" x14ac:dyDescent="0.2">
      <c r="A66" s="14"/>
      <c r="B66" s="4" t="s">
        <v>60</v>
      </c>
      <c r="C66" s="17">
        <v>2009</v>
      </c>
      <c r="D66" s="73">
        <v>35</v>
      </c>
      <c r="E66" s="73">
        <v>0</v>
      </c>
      <c r="F66" s="73">
        <v>0</v>
      </c>
      <c r="G66" s="45">
        <f t="shared" si="0"/>
        <v>35</v>
      </c>
      <c r="H66" s="47"/>
      <c r="I66" s="25"/>
      <c r="J66" s="113"/>
      <c r="K66" s="147"/>
      <c r="L66" s="148"/>
    </row>
    <row r="67" spans="1:12" ht="14.25" x14ac:dyDescent="0.2">
      <c r="A67" s="14"/>
      <c r="B67" s="4" t="s">
        <v>58</v>
      </c>
      <c r="C67" s="17">
        <v>2011</v>
      </c>
      <c r="D67" s="73">
        <v>33</v>
      </c>
      <c r="E67" s="73">
        <v>0</v>
      </c>
      <c r="F67" s="73">
        <v>0</v>
      </c>
      <c r="G67" s="45">
        <f t="shared" si="0"/>
        <v>33</v>
      </c>
      <c r="H67" s="47"/>
      <c r="I67" s="25"/>
      <c r="J67" s="113"/>
      <c r="K67" s="147"/>
      <c r="L67" s="148"/>
    </row>
    <row r="68" spans="1:12" ht="14.25" x14ac:dyDescent="0.2">
      <c r="A68" s="14"/>
      <c r="B68" s="89"/>
      <c r="C68" s="17"/>
      <c r="D68" s="73">
        <v>0</v>
      </c>
      <c r="E68" s="73">
        <v>0</v>
      </c>
      <c r="F68" s="73">
        <v>0</v>
      </c>
      <c r="G68" s="45">
        <f t="shared" si="0"/>
        <v>0</v>
      </c>
      <c r="H68" s="47"/>
      <c r="I68" s="25"/>
      <c r="J68" s="113"/>
      <c r="K68" s="147"/>
      <c r="L68" s="148"/>
    </row>
    <row r="69" spans="1:12" ht="14.25" x14ac:dyDescent="0.2">
      <c r="A69" s="14"/>
      <c r="B69" s="92" t="s">
        <v>222</v>
      </c>
      <c r="C69" s="7"/>
      <c r="D69" s="166"/>
      <c r="E69" s="166"/>
      <c r="F69" s="166"/>
      <c r="G69" s="99"/>
      <c r="H69" s="47"/>
      <c r="I69" s="25"/>
      <c r="J69" s="113"/>
      <c r="K69" s="147"/>
      <c r="L69" s="148"/>
    </row>
    <row r="70" spans="1:12" ht="15" thickBot="1" x14ac:dyDescent="0.25">
      <c r="A70" s="14"/>
      <c r="B70" s="92"/>
      <c r="C70" s="7"/>
      <c r="D70" s="166"/>
      <c r="E70" s="166"/>
      <c r="F70" s="166"/>
      <c r="G70" s="99"/>
      <c r="H70" s="47"/>
      <c r="I70" s="25"/>
      <c r="J70" s="113"/>
      <c r="K70" s="147"/>
      <c r="L70" s="148"/>
    </row>
    <row r="71" spans="1:12" ht="26.25" thickBot="1" x14ac:dyDescent="0.3">
      <c r="A71" s="13" t="s">
        <v>17</v>
      </c>
      <c r="B71" s="94" t="s">
        <v>234</v>
      </c>
      <c r="C71" s="5" t="s">
        <v>232</v>
      </c>
      <c r="D71" s="51"/>
      <c r="E71" s="51"/>
      <c r="F71" s="51"/>
      <c r="G71" s="99"/>
      <c r="H71" s="46"/>
      <c r="I71" s="24">
        <f>(SUM(G72:G76)-MIN(G72:G76))/4</f>
        <v>36.25</v>
      </c>
      <c r="J71" s="113"/>
      <c r="K71" s="145">
        <f>RANK(I71,'kislabda sorrend'!$D$3:$D$17)</f>
        <v>11</v>
      </c>
      <c r="L71" s="146" t="s">
        <v>25</v>
      </c>
    </row>
    <row r="72" spans="1:12" ht="14.25" x14ac:dyDescent="0.2">
      <c r="A72" s="14"/>
      <c r="B72" s="4" t="s">
        <v>121</v>
      </c>
      <c r="C72" s="17">
        <v>2009</v>
      </c>
      <c r="D72" s="73">
        <v>30</v>
      </c>
      <c r="E72" s="73">
        <v>0</v>
      </c>
      <c r="F72" s="73">
        <v>0</v>
      </c>
      <c r="G72" s="45">
        <f t="shared" si="0"/>
        <v>30</v>
      </c>
      <c r="H72" s="47"/>
      <c r="I72" s="25"/>
      <c r="J72" s="113"/>
      <c r="K72" s="147"/>
      <c r="L72" s="148"/>
    </row>
    <row r="73" spans="1:12" ht="14.25" x14ac:dyDescent="0.2">
      <c r="A73" s="14"/>
      <c r="B73" s="89" t="s">
        <v>123</v>
      </c>
      <c r="C73" s="17">
        <v>2009</v>
      </c>
      <c r="D73" s="73">
        <v>32</v>
      </c>
      <c r="E73" s="73">
        <v>0</v>
      </c>
      <c r="F73" s="73">
        <v>0</v>
      </c>
      <c r="G73" s="45">
        <f t="shared" ref="G73:G124" si="1">MAX(D73:F73)</f>
        <v>32</v>
      </c>
      <c r="H73" s="47"/>
      <c r="I73" s="25"/>
      <c r="J73" s="113"/>
      <c r="K73" s="147"/>
      <c r="L73" s="148"/>
    </row>
    <row r="74" spans="1:12" ht="14.25" x14ac:dyDescent="0.2">
      <c r="A74" s="14"/>
      <c r="B74" s="4" t="s">
        <v>124</v>
      </c>
      <c r="C74" s="17">
        <v>2009</v>
      </c>
      <c r="D74" s="73">
        <v>31</v>
      </c>
      <c r="E74" s="73">
        <v>0</v>
      </c>
      <c r="F74" s="73">
        <v>0</v>
      </c>
      <c r="G74" s="45">
        <f t="shared" si="1"/>
        <v>31</v>
      </c>
      <c r="H74" s="47"/>
      <c r="I74" s="25"/>
      <c r="J74" s="113"/>
      <c r="K74" s="147"/>
      <c r="L74" s="148"/>
    </row>
    <row r="75" spans="1:12" ht="14.25" x14ac:dyDescent="0.2">
      <c r="A75" s="14"/>
      <c r="B75" s="4" t="s">
        <v>125</v>
      </c>
      <c r="C75" s="17">
        <v>2009</v>
      </c>
      <c r="D75" s="73">
        <v>42</v>
      </c>
      <c r="E75" s="73">
        <v>0</v>
      </c>
      <c r="F75" s="73">
        <v>0</v>
      </c>
      <c r="G75" s="45">
        <f t="shared" si="1"/>
        <v>42</v>
      </c>
      <c r="H75" s="47"/>
      <c r="I75" s="25"/>
      <c r="J75" s="113"/>
      <c r="K75" s="147"/>
      <c r="L75" s="148"/>
    </row>
    <row r="76" spans="1:12" ht="14.25" x14ac:dyDescent="0.2">
      <c r="A76" s="14"/>
      <c r="B76" s="4" t="s">
        <v>126</v>
      </c>
      <c r="C76" s="17">
        <v>2009</v>
      </c>
      <c r="D76" s="73">
        <v>40</v>
      </c>
      <c r="E76" s="73">
        <v>0</v>
      </c>
      <c r="F76" s="73">
        <v>0</v>
      </c>
      <c r="G76" s="45">
        <f t="shared" si="1"/>
        <v>40</v>
      </c>
      <c r="H76" s="47"/>
      <c r="I76" s="25"/>
      <c r="J76" s="113"/>
      <c r="K76" s="147"/>
      <c r="L76" s="148"/>
    </row>
    <row r="77" spans="1:12" ht="14.25" x14ac:dyDescent="0.2">
      <c r="A77" s="14"/>
      <c r="B77" s="92" t="s">
        <v>223</v>
      </c>
      <c r="C77" s="7"/>
      <c r="D77" s="166"/>
      <c r="E77" s="166"/>
      <c r="F77" s="166"/>
      <c r="G77" s="99"/>
      <c r="H77" s="47"/>
      <c r="I77" s="25"/>
      <c r="J77" s="113"/>
      <c r="K77" s="147"/>
      <c r="L77" s="148"/>
    </row>
    <row r="78" spans="1:12" ht="15" thickBot="1" x14ac:dyDescent="0.25">
      <c r="A78" s="15"/>
      <c r="B78" s="87"/>
      <c r="C78" s="11"/>
      <c r="D78" s="11"/>
      <c r="E78" s="11"/>
      <c r="F78" s="11"/>
      <c r="G78" s="109"/>
      <c r="H78" s="48"/>
      <c r="I78" s="26"/>
      <c r="J78" s="113"/>
      <c r="K78" s="147"/>
      <c r="L78" s="148"/>
    </row>
    <row r="79" spans="1:12" ht="26.25" thickBot="1" x14ac:dyDescent="0.3">
      <c r="A79" s="13" t="s">
        <v>18</v>
      </c>
      <c r="B79" s="94" t="s">
        <v>224</v>
      </c>
      <c r="C79" s="5" t="s">
        <v>232</v>
      </c>
      <c r="D79" s="51"/>
      <c r="E79" s="51"/>
      <c r="F79" s="51"/>
      <c r="G79" s="99"/>
      <c r="H79" s="46"/>
      <c r="I79" s="24">
        <f>(SUM(G80:G84)-MIN(G80:G84))/4</f>
        <v>44.5</v>
      </c>
      <c r="J79" s="113"/>
      <c r="K79" s="145">
        <f>RANK(I79,'kislabda sorrend'!$D$3:$D$17)</f>
        <v>6</v>
      </c>
      <c r="L79" s="146" t="s">
        <v>25</v>
      </c>
    </row>
    <row r="80" spans="1:12" ht="14.25" x14ac:dyDescent="0.2">
      <c r="A80" s="14"/>
      <c r="B80" s="4" t="s">
        <v>192</v>
      </c>
      <c r="C80" s="17">
        <v>2009</v>
      </c>
      <c r="D80" s="73">
        <v>45</v>
      </c>
      <c r="E80" s="73">
        <v>0</v>
      </c>
      <c r="F80" s="73">
        <v>0</v>
      </c>
      <c r="G80" s="45">
        <f t="shared" si="1"/>
        <v>45</v>
      </c>
      <c r="H80" s="47"/>
      <c r="I80" s="25"/>
      <c r="J80" s="113"/>
      <c r="K80" s="147"/>
      <c r="L80" s="148"/>
    </row>
    <row r="81" spans="1:12" ht="14.25" x14ac:dyDescent="0.2">
      <c r="A81" s="14"/>
      <c r="B81" s="4" t="s">
        <v>193</v>
      </c>
      <c r="C81" s="17">
        <v>2009</v>
      </c>
      <c r="D81" s="73">
        <v>50</v>
      </c>
      <c r="E81" s="73">
        <v>0</v>
      </c>
      <c r="F81" s="73">
        <v>0</v>
      </c>
      <c r="G81" s="45">
        <f t="shared" si="1"/>
        <v>50</v>
      </c>
      <c r="H81" s="47"/>
      <c r="I81" s="25"/>
      <c r="J81" s="113"/>
      <c r="K81" s="147"/>
      <c r="L81" s="148"/>
    </row>
    <row r="82" spans="1:12" ht="14.25" x14ac:dyDescent="0.2">
      <c r="A82" s="14"/>
      <c r="B82" s="4" t="s">
        <v>194</v>
      </c>
      <c r="C82" s="17">
        <v>2010</v>
      </c>
      <c r="D82" s="73">
        <v>41</v>
      </c>
      <c r="E82" s="73">
        <v>0</v>
      </c>
      <c r="F82" s="73">
        <v>0</v>
      </c>
      <c r="G82" s="45">
        <f t="shared" si="1"/>
        <v>41</v>
      </c>
      <c r="H82" s="47"/>
      <c r="I82" s="25"/>
      <c r="J82" s="113"/>
      <c r="K82" s="147"/>
      <c r="L82" s="148"/>
    </row>
    <row r="83" spans="1:12" ht="14.25" x14ac:dyDescent="0.2">
      <c r="A83" s="14"/>
      <c r="B83" s="4" t="s">
        <v>195</v>
      </c>
      <c r="C83" s="17">
        <v>2011</v>
      </c>
      <c r="D83" s="73">
        <v>42</v>
      </c>
      <c r="E83" s="73">
        <v>0</v>
      </c>
      <c r="F83" s="73">
        <v>0</v>
      </c>
      <c r="G83" s="45">
        <f t="shared" si="1"/>
        <v>42</v>
      </c>
      <c r="H83" s="47"/>
      <c r="I83" s="25"/>
      <c r="J83" s="113"/>
      <c r="K83" s="147"/>
      <c r="L83" s="148"/>
    </row>
    <row r="84" spans="1:12" ht="14.25" x14ac:dyDescent="0.2">
      <c r="A84" s="14"/>
      <c r="B84" s="4" t="s">
        <v>196</v>
      </c>
      <c r="C84" s="17">
        <v>2010</v>
      </c>
      <c r="D84" s="73">
        <v>37</v>
      </c>
      <c r="E84" s="73">
        <v>0</v>
      </c>
      <c r="F84" s="73">
        <v>0</v>
      </c>
      <c r="G84" s="45">
        <f t="shared" si="1"/>
        <v>37</v>
      </c>
      <c r="H84" s="47"/>
      <c r="I84" s="25"/>
      <c r="J84" s="113"/>
      <c r="K84" s="147"/>
      <c r="L84" s="148"/>
    </row>
    <row r="85" spans="1:12" ht="14.25" x14ac:dyDescent="0.2">
      <c r="A85" s="14"/>
      <c r="B85" s="92" t="s">
        <v>225</v>
      </c>
      <c r="C85" s="7"/>
      <c r="D85" s="166"/>
      <c r="E85" s="166"/>
      <c r="F85" s="166"/>
      <c r="G85" s="99"/>
      <c r="H85" s="47"/>
      <c r="I85" s="25"/>
      <c r="J85" s="113"/>
      <c r="K85" s="147"/>
      <c r="L85" s="148"/>
    </row>
    <row r="86" spans="1:12" ht="15" thickBot="1" x14ac:dyDescent="0.25">
      <c r="A86" s="14"/>
      <c r="D86" s="85"/>
      <c r="E86" s="85"/>
      <c r="F86" s="85"/>
      <c r="G86" s="110"/>
      <c r="H86" s="47"/>
      <c r="I86" s="25"/>
      <c r="J86" s="113"/>
      <c r="K86" s="147"/>
      <c r="L86" s="148"/>
    </row>
    <row r="87" spans="1:12" ht="15.75" thickBot="1" x14ac:dyDescent="0.3">
      <c r="A87" s="13" t="s">
        <v>19</v>
      </c>
      <c r="B87" s="94" t="s">
        <v>244</v>
      </c>
      <c r="C87" s="5" t="s">
        <v>239</v>
      </c>
      <c r="D87" s="51"/>
      <c r="E87" s="51"/>
      <c r="F87" s="51"/>
      <c r="G87" s="99"/>
      <c r="H87" s="46"/>
      <c r="I87" s="24">
        <f>(SUM(G88:G92)-MIN(G88:G92))/4</f>
        <v>50.5</v>
      </c>
      <c r="J87" s="113"/>
      <c r="K87" s="145">
        <f>RANK(I87,'kislabda sorrend'!$D$3:$D$17)</f>
        <v>4</v>
      </c>
      <c r="L87" s="146" t="s">
        <v>25</v>
      </c>
    </row>
    <row r="88" spans="1:12" ht="14.25" x14ac:dyDescent="0.2">
      <c r="A88" s="14"/>
      <c r="B88" s="4" t="s">
        <v>51</v>
      </c>
      <c r="C88" s="17">
        <v>2009</v>
      </c>
      <c r="D88" s="73">
        <v>50</v>
      </c>
      <c r="E88" s="73">
        <v>0</v>
      </c>
      <c r="F88" s="73">
        <v>0</v>
      </c>
      <c r="G88" s="45">
        <f t="shared" si="1"/>
        <v>50</v>
      </c>
      <c r="H88" s="47"/>
      <c r="I88" s="25"/>
      <c r="J88" s="113"/>
      <c r="K88" s="147"/>
      <c r="L88" s="148"/>
    </row>
    <row r="89" spans="1:12" ht="14.25" x14ac:dyDescent="0.2">
      <c r="A89" s="14"/>
      <c r="B89" s="4" t="s">
        <v>52</v>
      </c>
      <c r="C89" s="17">
        <v>2008</v>
      </c>
      <c r="D89" s="73">
        <v>56</v>
      </c>
      <c r="E89" s="73">
        <v>0</v>
      </c>
      <c r="F89" s="73">
        <v>0</v>
      </c>
      <c r="G89" s="45">
        <f t="shared" si="1"/>
        <v>56</v>
      </c>
      <c r="H89" s="47"/>
      <c r="I89" s="25"/>
      <c r="J89" s="113"/>
      <c r="K89" s="147"/>
      <c r="L89" s="148"/>
    </row>
    <row r="90" spans="1:12" ht="14.25" x14ac:dyDescent="0.2">
      <c r="A90" s="14"/>
      <c r="B90" s="4" t="s">
        <v>53</v>
      </c>
      <c r="C90" s="17">
        <v>2008</v>
      </c>
      <c r="D90" s="73">
        <v>42</v>
      </c>
      <c r="E90" s="73">
        <v>0</v>
      </c>
      <c r="F90" s="73">
        <v>0</v>
      </c>
      <c r="G90" s="45">
        <f t="shared" si="1"/>
        <v>42</v>
      </c>
      <c r="H90" s="47"/>
      <c r="I90" s="25"/>
      <c r="J90" s="113"/>
      <c r="K90" s="147"/>
      <c r="L90" s="148"/>
    </row>
    <row r="91" spans="1:12" ht="14.25" x14ac:dyDescent="0.2">
      <c r="A91" s="14"/>
      <c r="B91" s="4" t="s">
        <v>54</v>
      </c>
      <c r="C91" s="17">
        <v>2009</v>
      </c>
      <c r="D91" s="73">
        <v>46</v>
      </c>
      <c r="E91" s="73">
        <v>0</v>
      </c>
      <c r="F91" s="73">
        <v>0</v>
      </c>
      <c r="G91" s="45">
        <f t="shared" si="1"/>
        <v>46</v>
      </c>
      <c r="H91" s="47"/>
      <c r="I91" s="25"/>
      <c r="J91" s="113"/>
      <c r="K91" s="147"/>
      <c r="L91" s="148"/>
    </row>
    <row r="92" spans="1:12" ht="14.25" x14ac:dyDescent="0.2">
      <c r="A92" s="14"/>
      <c r="B92" s="4" t="s">
        <v>55</v>
      </c>
      <c r="C92" s="17">
        <v>2009</v>
      </c>
      <c r="D92" s="73">
        <v>50</v>
      </c>
      <c r="E92" s="73">
        <v>0</v>
      </c>
      <c r="F92" s="73">
        <v>0</v>
      </c>
      <c r="G92" s="45">
        <f t="shared" si="1"/>
        <v>50</v>
      </c>
      <c r="H92" s="47"/>
      <c r="I92" s="25"/>
      <c r="J92" s="113"/>
      <c r="K92" s="147"/>
      <c r="L92" s="148"/>
    </row>
    <row r="93" spans="1:12" ht="14.25" x14ac:dyDescent="0.2">
      <c r="A93" s="14"/>
      <c r="B93" s="92" t="s">
        <v>222</v>
      </c>
      <c r="C93" s="7"/>
      <c r="D93" s="166"/>
      <c r="E93" s="166"/>
      <c r="F93" s="166"/>
      <c r="G93" s="99"/>
      <c r="H93" s="47"/>
      <c r="I93" s="25"/>
      <c r="J93" s="113"/>
      <c r="K93" s="147"/>
      <c r="L93" s="148"/>
    </row>
    <row r="94" spans="1:12" ht="15" thickBot="1" x14ac:dyDescent="0.25">
      <c r="A94" s="14"/>
      <c r="D94" s="85"/>
      <c r="E94" s="85"/>
      <c r="F94" s="85"/>
      <c r="G94" s="110"/>
      <c r="H94" s="47"/>
      <c r="I94" s="25"/>
      <c r="J94" s="113"/>
      <c r="K94" s="147"/>
      <c r="L94" s="148"/>
    </row>
    <row r="95" spans="1:12" ht="15.75" thickBot="1" x14ac:dyDescent="0.3">
      <c r="A95" s="13" t="s">
        <v>20</v>
      </c>
      <c r="B95" s="94"/>
      <c r="C95" s="5"/>
      <c r="D95" s="51"/>
      <c r="E95" s="51"/>
      <c r="F95" s="51"/>
      <c r="G95" s="99"/>
      <c r="H95" s="46"/>
      <c r="I95" s="24">
        <f>(SUM(G96:G100)-MIN(G96:G100))/4</f>
        <v>0</v>
      </c>
      <c r="J95" s="113"/>
      <c r="K95" s="145">
        <f>RANK(I95,'kislabda sorrend'!$D$3:$D$17)</f>
        <v>12</v>
      </c>
      <c r="L95" s="146" t="s">
        <v>25</v>
      </c>
    </row>
    <row r="96" spans="1:12" ht="14.25" x14ac:dyDescent="0.2">
      <c r="A96" s="14"/>
      <c r="B96" s="89"/>
      <c r="C96" s="17"/>
      <c r="D96" s="73">
        <v>0</v>
      </c>
      <c r="E96" s="73">
        <v>0</v>
      </c>
      <c r="F96" s="73">
        <v>0</v>
      </c>
      <c r="G96" s="45">
        <f t="shared" si="1"/>
        <v>0</v>
      </c>
      <c r="H96" s="47"/>
      <c r="I96" s="25"/>
      <c r="J96" s="113"/>
      <c r="K96" s="147"/>
      <c r="L96" s="148"/>
    </row>
    <row r="97" spans="1:12" ht="14.25" x14ac:dyDescent="0.2">
      <c r="A97" s="14"/>
      <c r="B97" s="89"/>
      <c r="C97" s="17"/>
      <c r="D97" s="73">
        <v>0</v>
      </c>
      <c r="E97" s="73">
        <v>0</v>
      </c>
      <c r="F97" s="73">
        <v>0</v>
      </c>
      <c r="G97" s="45">
        <f t="shared" si="1"/>
        <v>0</v>
      </c>
      <c r="H97" s="47"/>
      <c r="I97" s="25"/>
      <c r="J97" s="113"/>
      <c r="K97" s="147"/>
      <c r="L97" s="148"/>
    </row>
    <row r="98" spans="1:12" ht="14.25" x14ac:dyDescent="0.2">
      <c r="A98" s="14"/>
      <c r="B98" s="89"/>
      <c r="C98" s="17"/>
      <c r="D98" s="73">
        <v>0</v>
      </c>
      <c r="E98" s="73">
        <v>0</v>
      </c>
      <c r="F98" s="73">
        <v>0</v>
      </c>
      <c r="G98" s="45">
        <f t="shared" si="1"/>
        <v>0</v>
      </c>
      <c r="H98" s="47"/>
      <c r="I98" s="25"/>
      <c r="J98" s="113"/>
      <c r="K98" s="147"/>
      <c r="L98" s="148"/>
    </row>
    <row r="99" spans="1:12" ht="14.25" x14ac:dyDescent="0.2">
      <c r="A99" s="14"/>
      <c r="B99" s="89"/>
      <c r="C99" s="17"/>
      <c r="D99" s="73">
        <v>0</v>
      </c>
      <c r="E99" s="73">
        <v>0</v>
      </c>
      <c r="F99" s="73">
        <v>0</v>
      </c>
      <c r="G99" s="45">
        <f t="shared" si="1"/>
        <v>0</v>
      </c>
      <c r="H99" s="47"/>
      <c r="I99" s="25"/>
      <c r="J99" s="113"/>
      <c r="K99" s="147"/>
      <c r="L99" s="148"/>
    </row>
    <row r="100" spans="1:12" ht="14.25" x14ac:dyDescent="0.2">
      <c r="A100" s="14"/>
      <c r="B100" s="89"/>
      <c r="C100" s="17"/>
      <c r="D100" s="73">
        <v>0</v>
      </c>
      <c r="E100" s="73">
        <v>0</v>
      </c>
      <c r="F100" s="73">
        <v>0</v>
      </c>
      <c r="G100" s="45">
        <f t="shared" si="1"/>
        <v>0</v>
      </c>
      <c r="H100" s="47"/>
      <c r="I100" s="25"/>
      <c r="J100" s="113"/>
      <c r="K100" s="147"/>
      <c r="L100" s="148"/>
    </row>
    <row r="101" spans="1:12" ht="14.25" x14ac:dyDescent="0.2">
      <c r="A101" s="14"/>
      <c r="B101" s="92" t="s">
        <v>10</v>
      </c>
      <c r="C101" s="7"/>
      <c r="D101" s="166"/>
      <c r="E101" s="166"/>
      <c r="F101" s="166"/>
      <c r="G101" s="99"/>
      <c r="H101" s="47"/>
      <c r="I101" s="25"/>
      <c r="J101" s="113"/>
      <c r="K101" s="147"/>
      <c r="L101" s="148"/>
    </row>
    <row r="102" spans="1:12" ht="15" thickBot="1" x14ac:dyDescent="0.25">
      <c r="A102" s="14"/>
      <c r="B102" s="89"/>
      <c r="C102" s="7"/>
      <c r="D102" s="166"/>
      <c r="E102" s="166"/>
      <c r="F102" s="166"/>
      <c r="G102" s="99"/>
      <c r="H102" s="47"/>
      <c r="I102" s="25"/>
      <c r="J102" s="113"/>
      <c r="K102" s="147"/>
      <c r="L102" s="148"/>
    </row>
    <row r="103" spans="1:12" ht="15.75" thickBot="1" x14ac:dyDescent="0.3">
      <c r="A103" s="13" t="s">
        <v>21</v>
      </c>
      <c r="B103" s="94"/>
      <c r="C103" s="5"/>
      <c r="D103" s="51"/>
      <c r="E103" s="51"/>
      <c r="F103" s="51"/>
      <c r="G103" s="99"/>
      <c r="H103" s="46"/>
      <c r="I103" s="24">
        <f>(SUM(G104:G108)-MIN(G104:G108))/4</f>
        <v>0</v>
      </c>
      <c r="J103" s="113"/>
      <c r="K103" s="145">
        <f>RANK(I103,'kislabda sorrend'!$D$3:$D$17)</f>
        <v>12</v>
      </c>
      <c r="L103" s="146" t="s">
        <v>25</v>
      </c>
    </row>
    <row r="104" spans="1:12" ht="14.25" x14ac:dyDescent="0.2">
      <c r="A104" s="14"/>
      <c r="B104" s="89"/>
      <c r="C104" s="17"/>
      <c r="D104" s="73">
        <v>0</v>
      </c>
      <c r="E104" s="73">
        <v>0</v>
      </c>
      <c r="F104" s="73">
        <v>0</v>
      </c>
      <c r="G104" s="45">
        <f t="shared" si="1"/>
        <v>0</v>
      </c>
      <c r="H104" s="47"/>
      <c r="I104" s="25"/>
      <c r="J104" s="113"/>
      <c r="K104" s="147"/>
      <c r="L104" s="148"/>
    </row>
    <row r="105" spans="1:12" ht="14.25" x14ac:dyDescent="0.2">
      <c r="A105" s="14"/>
      <c r="B105" s="89"/>
      <c r="C105" s="17"/>
      <c r="D105" s="73">
        <v>0</v>
      </c>
      <c r="E105" s="73">
        <v>0</v>
      </c>
      <c r="F105" s="73">
        <v>0</v>
      </c>
      <c r="G105" s="45">
        <f t="shared" si="1"/>
        <v>0</v>
      </c>
      <c r="H105" s="47"/>
      <c r="I105" s="25"/>
      <c r="J105" s="113"/>
      <c r="K105" s="147"/>
      <c r="L105" s="148"/>
    </row>
    <row r="106" spans="1:12" ht="14.25" x14ac:dyDescent="0.2">
      <c r="A106" s="14"/>
      <c r="B106" s="89"/>
      <c r="C106" s="17"/>
      <c r="D106" s="73">
        <v>0</v>
      </c>
      <c r="E106" s="73">
        <v>0</v>
      </c>
      <c r="F106" s="73">
        <v>0</v>
      </c>
      <c r="G106" s="45">
        <f t="shared" si="1"/>
        <v>0</v>
      </c>
      <c r="H106" s="47"/>
      <c r="I106" s="25"/>
      <c r="J106" s="113"/>
      <c r="K106" s="147"/>
      <c r="L106" s="148"/>
    </row>
    <row r="107" spans="1:12" ht="14.25" x14ac:dyDescent="0.2">
      <c r="A107" s="14"/>
      <c r="B107" s="89"/>
      <c r="C107" s="17"/>
      <c r="D107" s="73">
        <v>0</v>
      </c>
      <c r="E107" s="73">
        <v>0</v>
      </c>
      <c r="F107" s="73">
        <v>0</v>
      </c>
      <c r="G107" s="45">
        <f t="shared" si="1"/>
        <v>0</v>
      </c>
      <c r="H107" s="47"/>
      <c r="I107" s="25"/>
      <c r="J107" s="113"/>
      <c r="K107" s="147"/>
      <c r="L107" s="148"/>
    </row>
    <row r="108" spans="1:12" ht="14.25" x14ac:dyDescent="0.2">
      <c r="A108" s="14"/>
      <c r="B108" s="89"/>
      <c r="C108" s="17"/>
      <c r="D108" s="73">
        <v>0</v>
      </c>
      <c r="E108" s="73">
        <v>0</v>
      </c>
      <c r="F108" s="73">
        <v>0</v>
      </c>
      <c r="G108" s="45">
        <f t="shared" si="1"/>
        <v>0</v>
      </c>
      <c r="H108" s="47"/>
      <c r="I108" s="25"/>
      <c r="J108" s="113"/>
      <c r="K108" s="147"/>
      <c r="L108" s="148"/>
    </row>
    <row r="109" spans="1:12" ht="14.25" x14ac:dyDescent="0.2">
      <c r="A109" s="14"/>
      <c r="B109" s="92" t="s">
        <v>10</v>
      </c>
      <c r="C109" s="7"/>
      <c r="D109" s="166"/>
      <c r="E109" s="166"/>
      <c r="F109" s="166"/>
      <c r="G109" s="99"/>
      <c r="H109" s="47"/>
      <c r="I109" s="25"/>
      <c r="J109" s="113"/>
      <c r="K109" s="147"/>
      <c r="L109" s="148"/>
    </row>
    <row r="110" spans="1:12" ht="15" thickBot="1" x14ac:dyDescent="0.25">
      <c r="A110" s="14"/>
      <c r="B110" s="89"/>
      <c r="C110" s="7"/>
      <c r="D110" s="166"/>
      <c r="E110" s="166"/>
      <c r="F110" s="166"/>
      <c r="G110" s="99"/>
      <c r="H110" s="47"/>
      <c r="I110" s="25"/>
      <c r="J110" s="113"/>
      <c r="K110" s="147"/>
      <c r="L110" s="148"/>
    </row>
    <row r="111" spans="1:12" ht="15.75" thickBot="1" x14ac:dyDescent="0.3">
      <c r="A111" s="13" t="s">
        <v>22</v>
      </c>
      <c r="B111" s="94"/>
      <c r="C111" s="5"/>
      <c r="D111" s="51"/>
      <c r="E111" s="51"/>
      <c r="F111" s="51"/>
      <c r="G111" s="99"/>
      <c r="H111" s="46"/>
      <c r="I111" s="24">
        <f>(SUM(G112:G116)-MIN(G112:G116))/4</f>
        <v>0</v>
      </c>
      <c r="J111" s="113"/>
      <c r="K111" s="145">
        <f>RANK(I111,'kislabda sorrend'!$D$3:$D$17)</f>
        <v>12</v>
      </c>
      <c r="L111" s="146" t="s">
        <v>25</v>
      </c>
    </row>
    <row r="112" spans="1:12" ht="14.25" x14ac:dyDescent="0.2">
      <c r="A112" s="14"/>
      <c r="B112" s="89"/>
      <c r="C112" s="17"/>
      <c r="D112" s="73">
        <v>0</v>
      </c>
      <c r="E112" s="73">
        <v>0</v>
      </c>
      <c r="F112" s="73">
        <v>0</v>
      </c>
      <c r="G112" s="45">
        <f t="shared" si="1"/>
        <v>0</v>
      </c>
      <c r="H112" s="47"/>
      <c r="I112" s="25"/>
      <c r="J112" s="113"/>
      <c r="K112" s="147"/>
      <c r="L112" s="148"/>
    </row>
    <row r="113" spans="1:12" ht="14.25" x14ac:dyDescent="0.2">
      <c r="A113" s="14"/>
      <c r="B113" s="89"/>
      <c r="C113" s="17"/>
      <c r="D113" s="73">
        <v>0</v>
      </c>
      <c r="E113" s="73">
        <v>0</v>
      </c>
      <c r="F113" s="73">
        <v>0</v>
      </c>
      <c r="G113" s="45">
        <f t="shared" si="1"/>
        <v>0</v>
      </c>
      <c r="H113" s="47"/>
      <c r="I113" s="25"/>
      <c r="J113" s="113"/>
      <c r="K113" s="147"/>
      <c r="L113" s="148"/>
    </row>
    <row r="114" spans="1:12" ht="14.25" x14ac:dyDescent="0.2">
      <c r="A114" s="14"/>
      <c r="B114" s="89"/>
      <c r="C114" s="17"/>
      <c r="D114" s="73">
        <v>0</v>
      </c>
      <c r="E114" s="73">
        <v>0</v>
      </c>
      <c r="F114" s="73">
        <v>0</v>
      </c>
      <c r="G114" s="45">
        <f t="shared" si="1"/>
        <v>0</v>
      </c>
      <c r="H114" s="47"/>
      <c r="I114" s="25"/>
      <c r="J114" s="113"/>
      <c r="K114" s="147"/>
      <c r="L114" s="148"/>
    </row>
    <row r="115" spans="1:12" ht="14.25" x14ac:dyDescent="0.2">
      <c r="A115" s="14"/>
      <c r="B115" s="89"/>
      <c r="C115" s="17"/>
      <c r="D115" s="73">
        <v>0</v>
      </c>
      <c r="E115" s="73">
        <v>0</v>
      </c>
      <c r="F115" s="73">
        <v>0</v>
      </c>
      <c r="G115" s="45">
        <f t="shared" si="1"/>
        <v>0</v>
      </c>
      <c r="H115" s="47"/>
      <c r="I115" s="25"/>
      <c r="J115" s="113"/>
      <c r="K115" s="147"/>
      <c r="L115" s="148"/>
    </row>
    <row r="116" spans="1:12" ht="14.25" x14ac:dyDescent="0.2">
      <c r="A116" s="14"/>
      <c r="B116" s="89"/>
      <c r="C116" s="17"/>
      <c r="D116" s="73">
        <v>0</v>
      </c>
      <c r="E116" s="73">
        <v>0</v>
      </c>
      <c r="F116" s="73">
        <v>0</v>
      </c>
      <c r="G116" s="45">
        <f t="shared" si="1"/>
        <v>0</v>
      </c>
      <c r="H116" s="47"/>
      <c r="I116" s="25"/>
      <c r="J116" s="113"/>
      <c r="K116" s="147"/>
      <c r="L116" s="148"/>
    </row>
    <row r="117" spans="1:12" ht="14.25" x14ac:dyDescent="0.2">
      <c r="A117" s="14"/>
      <c r="B117" s="92" t="s">
        <v>10</v>
      </c>
      <c r="C117" s="7"/>
      <c r="D117" s="166"/>
      <c r="E117" s="166"/>
      <c r="F117" s="166"/>
      <c r="G117" s="99"/>
      <c r="H117" s="47"/>
      <c r="I117" s="25"/>
      <c r="J117" s="113"/>
      <c r="K117" s="147"/>
      <c r="L117" s="148"/>
    </row>
    <row r="118" spans="1:12" ht="15" thickBot="1" x14ac:dyDescent="0.25">
      <c r="A118" s="14"/>
      <c r="B118" s="89"/>
      <c r="C118" s="7"/>
      <c r="D118" s="166"/>
      <c r="E118" s="166"/>
      <c r="F118" s="166"/>
      <c r="G118" s="99"/>
      <c r="H118" s="47"/>
      <c r="I118" s="25"/>
      <c r="J118" s="113"/>
      <c r="K118" s="147"/>
      <c r="L118" s="148"/>
    </row>
    <row r="119" spans="1:12" ht="15.75" thickBot="1" x14ac:dyDescent="0.3">
      <c r="A119" s="13" t="s">
        <v>23</v>
      </c>
      <c r="B119" s="94"/>
      <c r="C119" s="5"/>
      <c r="D119" s="166"/>
      <c r="E119" s="166"/>
      <c r="F119" s="166"/>
      <c r="G119" s="99"/>
      <c r="H119" s="46"/>
      <c r="I119" s="24">
        <f>(SUM(G120:G124)-MIN(G120:G124))/4</f>
        <v>0</v>
      </c>
      <c r="J119" s="113"/>
      <c r="K119" s="145">
        <f>RANK(I119,'kislabda sorrend'!$D$3:$D$17)</f>
        <v>12</v>
      </c>
      <c r="L119" s="146" t="s">
        <v>25</v>
      </c>
    </row>
    <row r="120" spans="1:12" x14ac:dyDescent="0.2">
      <c r="A120" s="14"/>
      <c r="B120" s="89"/>
      <c r="C120" s="17"/>
      <c r="D120" s="73">
        <v>0</v>
      </c>
      <c r="E120" s="73">
        <v>0</v>
      </c>
      <c r="F120" s="73">
        <v>0</v>
      </c>
      <c r="G120" s="45">
        <f>MAX(D120:F120)</f>
        <v>0</v>
      </c>
      <c r="H120" s="47"/>
      <c r="I120" s="25"/>
      <c r="J120" s="113"/>
      <c r="K120" s="149"/>
      <c r="L120" s="149"/>
    </row>
    <row r="121" spans="1:12" x14ac:dyDescent="0.2">
      <c r="A121" s="14"/>
      <c r="B121" s="89"/>
      <c r="C121" s="17"/>
      <c r="D121" s="73">
        <v>0</v>
      </c>
      <c r="E121" s="73">
        <v>0</v>
      </c>
      <c r="F121" s="73">
        <v>0</v>
      </c>
      <c r="G121" s="45">
        <f t="shared" si="1"/>
        <v>0</v>
      </c>
      <c r="H121" s="47"/>
      <c r="I121" s="25"/>
      <c r="J121" s="113"/>
      <c r="K121" s="149"/>
      <c r="L121" s="149"/>
    </row>
    <row r="122" spans="1:12" x14ac:dyDescent="0.2">
      <c r="A122" s="14"/>
      <c r="B122" s="89"/>
      <c r="C122" s="17"/>
      <c r="D122" s="73">
        <v>0</v>
      </c>
      <c r="E122" s="73">
        <v>0</v>
      </c>
      <c r="F122" s="73">
        <v>0</v>
      </c>
      <c r="G122" s="45">
        <f t="shared" si="1"/>
        <v>0</v>
      </c>
      <c r="H122" s="47"/>
      <c r="I122" s="25"/>
      <c r="J122" s="113"/>
      <c r="K122" s="149"/>
      <c r="L122" s="149"/>
    </row>
    <row r="123" spans="1:12" x14ac:dyDescent="0.2">
      <c r="A123" s="14"/>
      <c r="B123" s="89"/>
      <c r="C123" s="17"/>
      <c r="D123" s="73">
        <v>0</v>
      </c>
      <c r="E123" s="73">
        <v>0</v>
      </c>
      <c r="F123" s="73">
        <v>0</v>
      </c>
      <c r="G123" s="45">
        <f t="shared" si="1"/>
        <v>0</v>
      </c>
      <c r="H123" s="47"/>
      <c r="I123" s="25"/>
      <c r="J123" s="113"/>
      <c r="K123" s="149"/>
      <c r="L123" s="149"/>
    </row>
    <row r="124" spans="1:12" x14ac:dyDescent="0.2">
      <c r="A124" s="14"/>
      <c r="B124" s="89"/>
      <c r="C124" s="17"/>
      <c r="D124" s="73">
        <v>0</v>
      </c>
      <c r="E124" s="73">
        <v>0</v>
      </c>
      <c r="F124" s="73">
        <v>0</v>
      </c>
      <c r="G124" s="45">
        <f t="shared" si="1"/>
        <v>0</v>
      </c>
      <c r="H124" s="47"/>
      <c r="I124" s="25"/>
      <c r="J124" s="113"/>
      <c r="K124" s="149"/>
      <c r="L124" s="149"/>
    </row>
    <row r="125" spans="1:12" x14ac:dyDescent="0.2">
      <c r="A125" s="14"/>
      <c r="B125" s="92" t="s">
        <v>10</v>
      </c>
      <c r="C125" s="7"/>
      <c r="D125" s="51"/>
      <c r="E125" s="51"/>
      <c r="F125" s="51"/>
      <c r="G125" s="111"/>
      <c r="H125" s="21"/>
      <c r="I125" s="23"/>
    </row>
    <row r="126" spans="1:12" x14ac:dyDescent="0.2">
      <c r="A126" s="14"/>
      <c r="B126" s="92"/>
      <c r="C126" s="7"/>
      <c r="D126" s="51"/>
      <c r="E126" s="51"/>
      <c r="F126" s="51"/>
      <c r="G126" s="111"/>
      <c r="H126" s="21"/>
      <c r="I126" s="23"/>
    </row>
    <row r="127" spans="1:12" x14ac:dyDescent="0.2">
      <c r="A127" s="14"/>
      <c r="B127" s="89"/>
      <c r="C127" s="7"/>
      <c r="D127" s="51"/>
      <c r="E127" s="51"/>
      <c r="F127" s="51"/>
      <c r="G127" s="111"/>
      <c r="H127" s="21"/>
      <c r="I127" s="23"/>
    </row>
    <row r="128" spans="1:12" x14ac:dyDescent="0.2">
      <c r="A128" s="14"/>
      <c r="B128" s="89"/>
      <c r="C128" s="7"/>
      <c r="D128" s="51"/>
      <c r="E128" s="51"/>
      <c r="F128" s="51"/>
      <c r="G128" s="111"/>
      <c r="H128" s="21"/>
      <c r="I128" s="23"/>
    </row>
    <row r="129" spans="1:9" x14ac:dyDescent="0.2">
      <c r="A129" s="14"/>
      <c r="B129" s="89"/>
      <c r="C129" s="7"/>
      <c r="D129" s="51"/>
      <c r="E129" s="51"/>
      <c r="F129" s="51"/>
      <c r="G129" s="111"/>
      <c r="H129" s="21"/>
      <c r="I129" s="23"/>
    </row>
    <row r="130" spans="1:9" x14ac:dyDescent="0.2">
      <c r="A130" s="14"/>
      <c r="B130" s="89"/>
      <c r="C130" s="7"/>
      <c r="D130" s="51"/>
      <c r="E130" s="51"/>
      <c r="F130" s="51"/>
      <c r="G130" s="111"/>
      <c r="H130" s="21"/>
      <c r="I130" s="23"/>
    </row>
    <row r="131" spans="1:9" x14ac:dyDescent="0.2">
      <c r="A131" s="14"/>
      <c r="B131" s="89"/>
      <c r="C131" s="7"/>
      <c r="D131" s="51"/>
      <c r="E131" s="51"/>
      <c r="F131" s="51"/>
      <c r="G131" s="111"/>
      <c r="H131" s="21"/>
      <c r="I131" s="23"/>
    </row>
    <row r="132" spans="1:9" x14ac:dyDescent="0.2">
      <c r="A132" s="14"/>
      <c r="B132" s="89"/>
      <c r="C132" s="7"/>
      <c r="D132" s="51"/>
      <c r="E132" s="51"/>
      <c r="F132" s="51"/>
      <c r="G132" s="111"/>
      <c r="H132" s="21"/>
      <c r="I132" s="23"/>
    </row>
    <row r="133" spans="1:9" x14ac:dyDescent="0.2">
      <c r="A133" s="14"/>
      <c r="B133" s="89"/>
      <c r="C133" s="7"/>
      <c r="D133" s="51"/>
      <c r="E133" s="51"/>
      <c r="F133" s="51"/>
      <c r="G133" s="111"/>
      <c r="H133" s="21"/>
      <c r="I133" s="23"/>
    </row>
    <row r="134" spans="1:9" x14ac:dyDescent="0.2">
      <c r="A134" s="14"/>
      <c r="B134" s="89"/>
      <c r="C134" s="7"/>
      <c r="D134" s="51"/>
      <c r="E134" s="51"/>
      <c r="F134" s="51"/>
      <c r="G134" s="111"/>
      <c r="H134" s="21"/>
      <c r="I134" s="23"/>
    </row>
    <row r="135" spans="1:9" x14ac:dyDescent="0.2">
      <c r="A135" s="14"/>
      <c r="B135" s="89"/>
      <c r="C135" s="7"/>
      <c r="D135" s="51"/>
      <c r="E135" s="51"/>
      <c r="F135" s="51"/>
      <c r="G135" s="111"/>
      <c r="H135" s="21"/>
      <c r="I135" s="23"/>
    </row>
    <row r="136" spans="1:9" x14ac:dyDescent="0.2">
      <c r="A136" s="14"/>
      <c r="B136" s="89"/>
      <c r="C136" s="7"/>
      <c r="D136" s="51"/>
      <c r="E136" s="51"/>
      <c r="F136" s="51"/>
      <c r="G136" s="111"/>
      <c r="H136" s="21"/>
      <c r="I136" s="23"/>
    </row>
    <row r="137" spans="1:9" x14ac:dyDescent="0.2">
      <c r="A137" s="14"/>
      <c r="B137" s="89"/>
      <c r="C137" s="7"/>
      <c r="D137" s="51"/>
      <c r="E137" s="51"/>
      <c r="F137" s="51"/>
      <c r="G137" s="111"/>
      <c r="H137" s="21"/>
      <c r="I137" s="23"/>
    </row>
    <row r="138" spans="1:9" x14ac:dyDescent="0.2">
      <c r="A138" s="14"/>
      <c r="B138" s="89"/>
      <c r="C138" s="7"/>
      <c r="D138" s="51"/>
      <c r="E138" s="51"/>
      <c r="F138" s="51"/>
      <c r="G138" s="111"/>
      <c r="H138" s="21"/>
      <c r="I138" s="23"/>
    </row>
    <row r="139" spans="1:9" x14ac:dyDescent="0.2">
      <c r="A139" s="14"/>
      <c r="B139" s="89"/>
      <c r="C139" s="7"/>
      <c r="D139" s="51"/>
      <c r="E139" s="51"/>
      <c r="F139" s="51"/>
      <c r="G139" s="111"/>
      <c r="H139" s="21"/>
      <c r="I139" s="23"/>
    </row>
    <row r="140" spans="1:9" x14ac:dyDescent="0.2">
      <c r="A140" s="14"/>
      <c r="B140" s="89"/>
      <c r="C140" s="7"/>
      <c r="D140" s="51"/>
      <c r="E140" s="51"/>
      <c r="F140" s="51"/>
      <c r="G140" s="111"/>
      <c r="H140" s="21"/>
      <c r="I140" s="23"/>
    </row>
    <row r="141" spans="1:9" x14ac:dyDescent="0.2">
      <c r="A141" s="14"/>
      <c r="B141" s="89"/>
      <c r="C141" s="7"/>
      <c r="D141" s="51"/>
      <c r="E141" s="51"/>
      <c r="F141" s="51"/>
      <c r="G141" s="111"/>
      <c r="H141" s="21"/>
      <c r="I141" s="23"/>
    </row>
    <row r="142" spans="1:9" x14ac:dyDescent="0.2">
      <c r="A142" s="14"/>
      <c r="B142" s="89"/>
      <c r="C142" s="7"/>
      <c r="D142" s="51"/>
      <c r="E142" s="51"/>
      <c r="F142" s="51"/>
      <c r="G142" s="111"/>
      <c r="H142" s="21"/>
      <c r="I142" s="22"/>
    </row>
    <row r="143" spans="1:9" x14ac:dyDescent="0.2">
      <c r="A143" s="14"/>
      <c r="B143" s="89"/>
      <c r="C143" s="7"/>
      <c r="D143" s="51"/>
      <c r="E143" s="51"/>
      <c r="F143" s="51"/>
      <c r="G143" s="111"/>
      <c r="H143" s="21"/>
      <c r="I143" s="22"/>
    </row>
    <row r="144" spans="1:9" x14ac:dyDescent="0.2">
      <c r="A144" s="14"/>
      <c r="B144" s="89"/>
      <c r="C144" s="7"/>
      <c r="D144" s="51"/>
      <c r="E144" s="51"/>
      <c r="F144" s="51"/>
      <c r="G144" s="111"/>
      <c r="H144" s="21"/>
      <c r="I144" s="22"/>
    </row>
    <row r="145" spans="1:9" x14ac:dyDescent="0.2">
      <c r="A145" s="14"/>
      <c r="B145" s="89"/>
      <c r="C145" s="7"/>
      <c r="D145" s="51"/>
      <c r="E145" s="51"/>
      <c r="F145" s="51"/>
      <c r="G145" s="111"/>
      <c r="H145" s="21"/>
      <c r="I145" s="22"/>
    </row>
    <row r="146" spans="1:9" x14ac:dyDescent="0.2">
      <c r="A146" s="14"/>
      <c r="B146" s="89"/>
      <c r="C146" s="7"/>
      <c r="D146" s="51"/>
      <c r="E146" s="51"/>
      <c r="F146" s="51"/>
      <c r="G146" s="111"/>
      <c r="H146" s="21"/>
      <c r="I146" s="22"/>
    </row>
    <row r="147" spans="1:9" x14ac:dyDescent="0.2">
      <c r="A147" s="14"/>
      <c r="B147" s="89"/>
      <c r="C147" s="7"/>
      <c r="D147" s="51"/>
      <c r="E147" s="51"/>
      <c r="F147" s="51"/>
      <c r="G147" s="111"/>
      <c r="H147" s="21"/>
      <c r="I147" s="22"/>
    </row>
    <row r="148" spans="1:9" x14ac:dyDescent="0.2">
      <c r="A148" s="14"/>
      <c r="B148" s="89"/>
      <c r="C148" s="7"/>
      <c r="D148" s="51"/>
      <c r="E148" s="51"/>
      <c r="F148" s="51"/>
      <c r="G148" s="111"/>
      <c r="H148" s="21"/>
      <c r="I148" s="22"/>
    </row>
    <row r="149" spans="1:9" x14ac:dyDescent="0.2">
      <c r="A149" s="14"/>
      <c r="B149" s="89"/>
      <c r="C149" s="7"/>
      <c r="D149" s="51"/>
      <c r="E149" s="51"/>
      <c r="F149" s="51"/>
      <c r="G149" s="111"/>
      <c r="H149" s="21"/>
      <c r="I149" s="22"/>
    </row>
    <row r="150" spans="1:9" x14ac:dyDescent="0.2">
      <c r="A150" s="14"/>
      <c r="B150" s="89"/>
      <c r="C150" s="7"/>
      <c r="D150" s="51"/>
      <c r="E150" s="51"/>
      <c r="F150" s="51"/>
      <c r="G150" s="111"/>
      <c r="H150" s="21"/>
      <c r="I150" s="22"/>
    </row>
    <row r="151" spans="1:9" x14ac:dyDescent="0.2">
      <c r="A151" s="14"/>
      <c r="B151" s="89"/>
      <c r="C151" s="7"/>
      <c r="D151" s="51"/>
      <c r="E151" s="51"/>
      <c r="F151" s="51"/>
      <c r="G151" s="111"/>
      <c r="H151" s="21"/>
      <c r="I151" s="22"/>
    </row>
    <row r="152" spans="1:9" x14ac:dyDescent="0.2">
      <c r="A152" s="14"/>
      <c r="B152" s="89"/>
      <c r="C152" s="7"/>
      <c r="D152" s="51"/>
      <c r="E152" s="51"/>
      <c r="F152" s="51"/>
      <c r="G152" s="111"/>
      <c r="H152" s="21"/>
      <c r="I152" s="22"/>
    </row>
    <row r="153" spans="1:9" x14ac:dyDescent="0.2">
      <c r="A153" s="14"/>
      <c r="B153" s="89"/>
      <c r="C153" s="7"/>
      <c r="D153" s="51"/>
      <c r="E153" s="51"/>
      <c r="F153" s="51"/>
      <c r="G153" s="111"/>
      <c r="H153" s="21"/>
      <c r="I153" s="22"/>
    </row>
    <row r="154" spans="1:9" x14ac:dyDescent="0.2">
      <c r="A154" s="14"/>
      <c r="B154" s="89"/>
      <c r="C154" s="7"/>
      <c r="D154" s="51"/>
      <c r="E154" s="51"/>
      <c r="F154" s="51"/>
      <c r="G154" s="111"/>
      <c r="H154" s="21"/>
      <c r="I154" s="22"/>
    </row>
    <row r="155" spans="1:9" x14ac:dyDescent="0.2">
      <c r="A155" s="14"/>
      <c r="B155" s="89"/>
      <c r="C155" s="7"/>
      <c r="D155" s="51"/>
      <c r="E155" s="51"/>
      <c r="F155" s="51"/>
      <c r="G155" s="111"/>
      <c r="H155" s="21"/>
      <c r="I155" s="22"/>
    </row>
    <row r="156" spans="1:9" x14ac:dyDescent="0.2">
      <c r="A156" s="14"/>
      <c r="B156" s="89"/>
      <c r="C156" s="7"/>
      <c r="D156" s="51"/>
      <c r="E156" s="51"/>
      <c r="F156" s="51"/>
      <c r="G156" s="111"/>
      <c r="H156" s="21"/>
      <c r="I156" s="22"/>
    </row>
    <row r="157" spans="1:9" x14ac:dyDescent="0.2">
      <c r="A157" s="14"/>
      <c r="B157" s="89"/>
      <c r="C157" s="7"/>
      <c r="D157" s="51"/>
      <c r="E157" s="51"/>
      <c r="F157" s="51"/>
      <c r="G157" s="111"/>
      <c r="H157" s="21"/>
      <c r="I157" s="22"/>
    </row>
    <row r="158" spans="1:9" x14ac:dyDescent="0.2">
      <c r="A158" s="14"/>
      <c r="B158" s="89"/>
      <c r="C158" s="7"/>
      <c r="D158" s="51"/>
      <c r="E158" s="51"/>
      <c r="F158" s="51"/>
      <c r="G158" s="111"/>
      <c r="H158" s="21"/>
      <c r="I158" s="22"/>
    </row>
    <row r="159" spans="1:9" x14ac:dyDescent="0.2">
      <c r="A159" s="14"/>
      <c r="B159" s="89"/>
      <c r="C159" s="7"/>
      <c r="D159" s="51"/>
      <c r="E159" s="51"/>
      <c r="F159" s="51"/>
      <c r="G159" s="111"/>
      <c r="H159" s="21"/>
      <c r="I159" s="22"/>
    </row>
    <row r="160" spans="1:9" x14ac:dyDescent="0.2">
      <c r="A160" s="14"/>
      <c r="B160" s="89"/>
      <c r="C160" s="7"/>
      <c r="D160" s="51"/>
      <c r="E160" s="51"/>
      <c r="F160" s="51"/>
      <c r="G160" s="111"/>
      <c r="H160" s="21"/>
      <c r="I160" s="22"/>
    </row>
    <row r="161" spans="1:9" x14ac:dyDescent="0.2">
      <c r="A161" s="14"/>
      <c r="B161" s="89"/>
      <c r="C161" s="7"/>
      <c r="D161" s="51"/>
      <c r="E161" s="51"/>
      <c r="F161" s="51"/>
      <c r="G161" s="111"/>
      <c r="H161" s="21"/>
      <c r="I161" s="22"/>
    </row>
    <row r="162" spans="1:9" x14ac:dyDescent="0.2">
      <c r="A162" s="14"/>
      <c r="B162" s="89"/>
      <c r="C162" s="7"/>
      <c r="D162" s="51"/>
      <c r="E162" s="51"/>
      <c r="F162" s="51"/>
      <c r="G162" s="111"/>
      <c r="H162" s="21"/>
      <c r="I162" s="22"/>
    </row>
    <row r="163" spans="1:9" x14ac:dyDescent="0.2">
      <c r="A163" s="14"/>
      <c r="B163" s="89"/>
      <c r="C163" s="7"/>
      <c r="D163" s="51"/>
      <c r="E163" s="51"/>
      <c r="F163" s="51"/>
      <c r="G163" s="111"/>
      <c r="H163" s="21"/>
      <c r="I163" s="22"/>
    </row>
    <row r="164" spans="1:9" x14ac:dyDescent="0.2">
      <c r="A164" s="14"/>
      <c r="B164" s="89"/>
      <c r="C164" s="7"/>
      <c r="D164" s="51"/>
      <c r="E164" s="51"/>
      <c r="F164" s="51"/>
      <c r="G164" s="111"/>
      <c r="H164" s="21"/>
      <c r="I164" s="22"/>
    </row>
    <row r="165" spans="1:9" x14ac:dyDescent="0.2">
      <c r="A165" s="14"/>
      <c r="B165" s="89"/>
      <c r="C165" s="7"/>
      <c r="D165" s="51"/>
      <c r="E165" s="51"/>
      <c r="F165" s="51"/>
      <c r="G165" s="111"/>
      <c r="H165" s="21"/>
      <c r="I165" s="22"/>
    </row>
    <row r="166" spans="1:9" x14ac:dyDescent="0.2">
      <c r="A166" s="14"/>
      <c r="B166" s="89"/>
      <c r="C166" s="7"/>
      <c r="D166" s="51"/>
      <c r="E166" s="51"/>
      <c r="F166" s="51"/>
      <c r="G166" s="111"/>
      <c r="H166" s="21"/>
      <c r="I166" s="22"/>
    </row>
    <row r="167" spans="1:9" x14ac:dyDescent="0.2">
      <c r="A167" s="14"/>
      <c r="B167" s="89"/>
      <c r="C167" s="7"/>
      <c r="D167" s="51"/>
      <c r="E167" s="51"/>
      <c r="F167" s="51"/>
      <c r="G167" s="111"/>
      <c r="H167" s="21"/>
      <c r="I167" s="22"/>
    </row>
    <row r="168" spans="1:9" x14ac:dyDescent="0.2">
      <c r="A168" s="14"/>
      <c r="B168" s="89"/>
      <c r="C168" s="7"/>
      <c r="D168" s="51"/>
      <c r="E168" s="51"/>
      <c r="F168" s="51"/>
      <c r="G168" s="111"/>
      <c r="H168" s="21"/>
      <c r="I168" s="22"/>
    </row>
    <row r="169" spans="1:9" x14ac:dyDescent="0.2">
      <c r="A169" s="14"/>
      <c r="B169" s="89"/>
      <c r="C169" s="7"/>
      <c r="D169" s="51"/>
      <c r="E169" s="51"/>
      <c r="F169" s="51"/>
      <c r="G169" s="111"/>
      <c r="H169" s="21"/>
      <c r="I169" s="22"/>
    </row>
    <row r="170" spans="1:9" x14ac:dyDescent="0.2">
      <c r="A170" s="14"/>
      <c r="B170" s="89"/>
      <c r="C170" s="7"/>
      <c r="D170" s="51"/>
      <c r="E170" s="51"/>
      <c r="F170" s="51"/>
      <c r="G170" s="111"/>
      <c r="H170" s="21"/>
      <c r="I170" s="22"/>
    </row>
    <row r="171" spans="1:9" x14ac:dyDescent="0.2">
      <c r="A171" s="14"/>
      <c r="B171" s="89"/>
      <c r="C171" s="7"/>
      <c r="D171" s="51"/>
      <c r="E171" s="51"/>
      <c r="F171" s="51"/>
      <c r="G171" s="111"/>
      <c r="H171" s="21"/>
      <c r="I171" s="22"/>
    </row>
    <row r="172" spans="1:9" x14ac:dyDescent="0.2">
      <c r="A172" s="14"/>
      <c r="B172" s="89"/>
      <c r="C172" s="7"/>
      <c r="D172" s="51"/>
      <c r="E172" s="51"/>
      <c r="F172" s="51"/>
      <c r="G172" s="111"/>
      <c r="H172" s="21"/>
      <c r="I172" s="22"/>
    </row>
    <row r="173" spans="1:9" x14ac:dyDescent="0.2">
      <c r="A173" s="14"/>
      <c r="B173" s="89"/>
      <c r="C173" s="7"/>
      <c r="D173" s="51"/>
      <c r="E173" s="51"/>
      <c r="F173" s="51"/>
      <c r="G173" s="111"/>
      <c r="H173" s="21"/>
      <c r="I173" s="22"/>
    </row>
    <row r="174" spans="1:9" x14ac:dyDescent="0.2">
      <c r="A174" s="14"/>
      <c r="B174" s="89"/>
      <c r="C174" s="7"/>
      <c r="D174" s="51"/>
      <c r="E174" s="51"/>
      <c r="F174" s="51"/>
      <c r="G174" s="111"/>
      <c r="H174" s="21"/>
      <c r="I174" s="22"/>
    </row>
    <row r="175" spans="1:9" x14ac:dyDescent="0.2">
      <c r="A175" s="14"/>
      <c r="B175" s="89"/>
      <c r="C175" s="7"/>
      <c r="D175" s="51"/>
      <c r="E175" s="51"/>
      <c r="F175" s="51"/>
      <c r="G175" s="111"/>
      <c r="H175" s="21"/>
      <c r="I175" s="22"/>
    </row>
    <row r="176" spans="1:9" x14ac:dyDescent="0.2">
      <c r="A176" s="14"/>
      <c r="B176" s="89"/>
      <c r="C176" s="7"/>
      <c r="D176" s="51"/>
      <c r="E176" s="51"/>
      <c r="F176" s="51"/>
      <c r="G176" s="111"/>
      <c r="H176" s="21"/>
      <c r="I176" s="22"/>
    </row>
    <row r="177" spans="1:9" x14ac:dyDescent="0.2">
      <c r="A177" s="14"/>
      <c r="B177" s="89"/>
      <c r="C177" s="7"/>
      <c r="D177" s="51"/>
      <c r="E177" s="51"/>
      <c r="F177" s="51"/>
      <c r="G177" s="111"/>
      <c r="H177" s="21"/>
      <c r="I177" s="22"/>
    </row>
    <row r="178" spans="1:9" x14ac:dyDescent="0.2">
      <c r="A178" s="14"/>
      <c r="B178" s="89"/>
      <c r="C178" s="7"/>
      <c r="D178" s="51"/>
      <c r="E178" s="51"/>
      <c r="F178" s="51"/>
      <c r="G178" s="111"/>
      <c r="H178" s="21"/>
      <c r="I178" s="22"/>
    </row>
    <row r="179" spans="1:9" x14ac:dyDescent="0.2">
      <c r="A179" s="14"/>
      <c r="B179" s="89"/>
      <c r="C179" s="7"/>
      <c r="D179" s="51"/>
      <c r="E179" s="51"/>
      <c r="F179" s="51"/>
      <c r="G179" s="111"/>
      <c r="H179" s="21"/>
      <c r="I179" s="22"/>
    </row>
    <row r="180" spans="1:9" x14ac:dyDescent="0.2">
      <c r="A180" s="14"/>
      <c r="B180" s="89"/>
      <c r="C180" s="7"/>
      <c r="D180" s="51"/>
      <c r="E180" s="51"/>
      <c r="F180" s="51"/>
      <c r="G180" s="111"/>
      <c r="H180" s="21"/>
      <c r="I180" s="22"/>
    </row>
    <row r="181" spans="1:9" x14ac:dyDescent="0.2">
      <c r="A181" s="14"/>
      <c r="B181" s="89"/>
      <c r="C181" s="7"/>
      <c r="D181" s="51"/>
      <c r="E181" s="51"/>
      <c r="F181" s="51"/>
      <c r="G181" s="111"/>
      <c r="H181" s="21"/>
      <c r="I181" s="22"/>
    </row>
    <row r="182" spans="1:9" x14ac:dyDescent="0.2">
      <c r="A182" s="14"/>
      <c r="B182" s="89"/>
      <c r="C182" s="7"/>
      <c r="D182" s="51"/>
      <c r="E182" s="51"/>
      <c r="F182" s="51"/>
      <c r="G182" s="111"/>
      <c r="H182" s="21"/>
      <c r="I182" s="22"/>
    </row>
    <row r="183" spans="1:9" x14ac:dyDescent="0.2">
      <c r="A183" s="14"/>
      <c r="B183" s="89"/>
      <c r="C183" s="7"/>
      <c r="D183" s="51"/>
      <c r="E183" s="51"/>
      <c r="F183" s="51"/>
      <c r="G183" s="111"/>
      <c r="H183" s="21"/>
      <c r="I183" s="22"/>
    </row>
    <row r="184" spans="1:9" x14ac:dyDescent="0.2">
      <c r="A184" s="14"/>
      <c r="B184" s="89"/>
      <c r="C184" s="7"/>
      <c r="D184" s="51"/>
      <c r="E184" s="51"/>
      <c r="F184" s="51"/>
      <c r="G184" s="111"/>
      <c r="H184" s="21"/>
      <c r="I184" s="22"/>
    </row>
    <row r="185" spans="1:9" x14ac:dyDescent="0.2">
      <c r="A185" s="14"/>
      <c r="B185" s="89"/>
      <c r="C185" s="7"/>
      <c r="D185" s="51"/>
      <c r="E185" s="51"/>
      <c r="F185" s="51"/>
      <c r="G185" s="111"/>
      <c r="H185" s="21"/>
      <c r="I185" s="22"/>
    </row>
    <row r="186" spans="1:9" x14ac:dyDescent="0.2">
      <c r="A186" s="14"/>
      <c r="B186" s="89"/>
      <c r="C186" s="7"/>
      <c r="D186" s="51"/>
      <c r="E186" s="51"/>
      <c r="F186" s="51"/>
      <c r="G186" s="111"/>
      <c r="H186" s="21"/>
      <c r="I186" s="22"/>
    </row>
    <row r="187" spans="1:9" x14ac:dyDescent="0.2">
      <c r="A187" s="14"/>
      <c r="B187" s="89"/>
      <c r="C187" s="7"/>
      <c r="D187" s="51"/>
      <c r="E187" s="51"/>
      <c r="F187" s="51"/>
      <c r="G187" s="111"/>
      <c r="H187" s="21"/>
      <c r="I187" s="22"/>
    </row>
    <row r="188" spans="1:9" x14ac:dyDescent="0.2">
      <c r="A188" s="14"/>
      <c r="B188" s="89"/>
      <c r="C188" s="7"/>
      <c r="D188" s="51"/>
      <c r="E188" s="51"/>
      <c r="F188" s="51"/>
      <c r="G188" s="111"/>
      <c r="H188" s="21"/>
      <c r="I188" s="22"/>
    </row>
    <row r="189" spans="1:9" x14ac:dyDescent="0.2">
      <c r="A189" s="14"/>
      <c r="B189" s="89"/>
      <c r="C189" s="7"/>
      <c r="D189" s="51"/>
      <c r="E189" s="51"/>
      <c r="F189" s="51"/>
      <c r="G189" s="111"/>
      <c r="H189" s="21"/>
      <c r="I189" s="22"/>
    </row>
    <row r="190" spans="1:9" x14ac:dyDescent="0.2">
      <c r="A190" s="14"/>
      <c r="B190" s="89"/>
      <c r="C190" s="7"/>
      <c r="D190" s="51"/>
      <c r="E190" s="51"/>
      <c r="F190" s="51"/>
      <c r="G190" s="111"/>
      <c r="H190" s="21"/>
      <c r="I190" s="22"/>
    </row>
    <row r="191" spans="1:9" x14ac:dyDescent="0.2">
      <c r="A191" s="14"/>
      <c r="B191" s="89"/>
      <c r="C191" s="7"/>
      <c r="D191" s="51"/>
      <c r="E191" s="51"/>
      <c r="F191" s="51"/>
      <c r="G191" s="111"/>
      <c r="H191" s="21"/>
      <c r="I191" s="22"/>
    </row>
    <row r="192" spans="1:9" x14ac:dyDescent="0.2">
      <c r="A192" s="14"/>
      <c r="B192" s="89"/>
      <c r="C192" s="7"/>
      <c r="D192" s="51"/>
      <c r="E192" s="51"/>
      <c r="F192" s="51"/>
      <c r="G192" s="111"/>
      <c r="H192" s="21"/>
      <c r="I192" s="22"/>
    </row>
    <row r="193" spans="1:9" x14ac:dyDescent="0.2">
      <c r="A193" s="14"/>
      <c r="B193" s="89"/>
      <c r="C193" s="7"/>
      <c r="D193" s="51"/>
      <c r="E193" s="51"/>
      <c r="F193" s="51"/>
      <c r="G193" s="111"/>
      <c r="H193" s="21"/>
      <c r="I193" s="22"/>
    </row>
    <row r="194" spans="1:9" x14ac:dyDescent="0.2">
      <c r="A194" s="14"/>
      <c r="B194" s="89"/>
      <c r="C194" s="7"/>
      <c r="D194" s="51"/>
      <c r="E194" s="51"/>
      <c r="F194" s="51"/>
      <c r="G194" s="111"/>
      <c r="H194" s="21"/>
      <c r="I194" s="22"/>
    </row>
    <row r="195" spans="1:9" x14ac:dyDescent="0.2">
      <c r="A195" s="14"/>
      <c r="B195" s="89"/>
      <c r="C195" s="7"/>
      <c r="D195" s="51"/>
      <c r="E195" s="51"/>
      <c r="F195" s="51"/>
      <c r="G195" s="111"/>
      <c r="H195" s="21"/>
      <c r="I195" s="22"/>
    </row>
    <row r="196" spans="1:9" x14ac:dyDescent="0.2">
      <c r="A196" s="14"/>
      <c r="B196" s="89"/>
      <c r="C196" s="7"/>
      <c r="D196" s="51"/>
      <c r="E196" s="51"/>
      <c r="F196" s="51"/>
      <c r="G196" s="111"/>
      <c r="H196" s="21"/>
      <c r="I196" s="22"/>
    </row>
    <row r="197" spans="1:9" x14ac:dyDescent="0.2">
      <c r="A197" s="14"/>
      <c r="B197" s="89"/>
      <c r="C197" s="7"/>
      <c r="D197" s="51"/>
      <c r="E197" s="51"/>
      <c r="F197" s="51"/>
      <c r="G197" s="111"/>
      <c r="H197" s="21"/>
      <c r="I197" s="22"/>
    </row>
    <row r="198" spans="1:9" x14ac:dyDescent="0.2">
      <c r="A198" s="14"/>
      <c r="B198" s="89"/>
      <c r="C198" s="7"/>
      <c r="D198" s="51"/>
      <c r="E198" s="51"/>
      <c r="F198" s="51"/>
      <c r="G198" s="111"/>
      <c r="H198" s="21"/>
      <c r="I198" s="22"/>
    </row>
    <row r="199" spans="1:9" x14ac:dyDescent="0.2">
      <c r="A199" s="14"/>
      <c r="B199" s="89"/>
      <c r="C199" s="7"/>
      <c r="D199" s="51"/>
      <c r="E199" s="51"/>
      <c r="F199" s="51"/>
      <c r="G199" s="111"/>
      <c r="H199" s="21"/>
      <c r="I199" s="22"/>
    </row>
    <row r="200" spans="1:9" x14ac:dyDescent="0.2">
      <c r="A200" s="14"/>
      <c r="B200" s="89"/>
      <c r="C200" s="7"/>
      <c r="D200" s="51"/>
      <c r="E200" s="51"/>
      <c r="F200" s="51"/>
      <c r="G200" s="111"/>
      <c r="H200" s="21"/>
      <c r="I200" s="22"/>
    </row>
    <row r="201" spans="1:9" x14ac:dyDescent="0.2">
      <c r="A201" s="14"/>
      <c r="B201" s="89"/>
      <c r="C201" s="7"/>
      <c r="D201" s="51"/>
      <c r="E201" s="51"/>
      <c r="F201" s="51"/>
      <c r="G201" s="111"/>
      <c r="H201" s="21"/>
      <c r="I201" s="22"/>
    </row>
    <row r="202" spans="1:9" x14ac:dyDescent="0.2">
      <c r="A202" s="14"/>
      <c r="B202" s="89"/>
      <c r="C202" s="7"/>
      <c r="D202" s="51"/>
      <c r="E202" s="51"/>
      <c r="F202" s="51"/>
      <c r="G202" s="111"/>
      <c r="H202" s="21"/>
      <c r="I202" s="22"/>
    </row>
    <row r="203" spans="1:9" x14ac:dyDescent="0.2">
      <c r="A203" s="14"/>
      <c r="B203" s="89"/>
      <c r="C203" s="7"/>
      <c r="D203" s="51"/>
      <c r="E203" s="51"/>
      <c r="F203" s="51"/>
      <c r="G203" s="111"/>
      <c r="H203" s="21"/>
      <c r="I203" s="22"/>
    </row>
    <row r="204" spans="1:9" x14ac:dyDescent="0.2">
      <c r="A204" s="14"/>
      <c r="B204" s="89"/>
      <c r="C204" s="7"/>
      <c r="D204" s="51"/>
      <c r="E204" s="51"/>
      <c r="F204" s="51"/>
      <c r="G204" s="111"/>
      <c r="H204" s="21"/>
      <c r="I204" s="22"/>
    </row>
    <row r="205" spans="1:9" x14ac:dyDescent="0.2">
      <c r="A205" s="14"/>
      <c r="B205" s="89"/>
      <c r="C205" s="7"/>
      <c r="D205" s="51"/>
      <c r="E205" s="51"/>
      <c r="F205" s="51"/>
      <c r="G205" s="111"/>
      <c r="H205" s="21"/>
      <c r="I205" s="22"/>
    </row>
    <row r="206" spans="1:9" x14ac:dyDescent="0.2">
      <c r="A206" s="14"/>
      <c r="B206" s="89"/>
      <c r="C206" s="7"/>
      <c r="D206" s="51"/>
      <c r="E206" s="51"/>
      <c r="F206" s="51"/>
      <c r="G206" s="111"/>
      <c r="H206" s="21"/>
      <c r="I206" s="22"/>
    </row>
    <row r="207" spans="1:9" x14ac:dyDescent="0.2">
      <c r="A207" s="14"/>
      <c r="B207" s="89"/>
      <c r="C207" s="7"/>
      <c r="D207" s="51"/>
      <c r="E207" s="51"/>
      <c r="F207" s="51"/>
      <c r="G207" s="111"/>
      <c r="H207" s="21"/>
      <c r="I207" s="22"/>
    </row>
    <row r="208" spans="1:9" x14ac:dyDescent="0.2">
      <c r="A208" s="14"/>
      <c r="B208" s="89"/>
      <c r="C208" s="7"/>
      <c r="D208" s="51"/>
      <c r="E208" s="51"/>
      <c r="F208" s="51"/>
      <c r="G208" s="111"/>
      <c r="H208" s="21"/>
      <c r="I208" s="22"/>
    </row>
    <row r="209" spans="1:9" x14ac:dyDescent="0.2">
      <c r="A209" s="14"/>
      <c r="B209" s="89"/>
      <c r="C209" s="7"/>
      <c r="D209" s="51"/>
      <c r="E209" s="51"/>
      <c r="F209" s="51"/>
      <c r="G209" s="111"/>
      <c r="H209" s="21"/>
      <c r="I209" s="22"/>
    </row>
    <row r="210" spans="1:9" x14ac:dyDescent="0.2">
      <c r="A210" s="14"/>
      <c r="B210" s="89"/>
      <c r="C210" s="7"/>
      <c r="D210" s="51"/>
      <c r="E210" s="51"/>
      <c r="F210" s="51"/>
      <c r="G210" s="111"/>
      <c r="H210" s="21"/>
      <c r="I210" s="22"/>
    </row>
    <row r="211" spans="1:9" x14ac:dyDescent="0.2">
      <c r="A211" s="14"/>
      <c r="B211" s="89"/>
      <c r="C211" s="7"/>
      <c r="D211" s="51"/>
      <c r="E211" s="51"/>
      <c r="F211" s="51"/>
      <c r="G211" s="111"/>
      <c r="H211" s="21"/>
      <c r="I211" s="22"/>
    </row>
    <row r="212" spans="1:9" x14ac:dyDescent="0.2">
      <c r="A212" s="14"/>
      <c r="B212" s="89"/>
      <c r="C212" s="7"/>
      <c r="D212" s="51"/>
      <c r="E212" s="51"/>
      <c r="F212" s="51"/>
      <c r="G212" s="111"/>
      <c r="H212" s="21"/>
      <c r="I212" s="22"/>
    </row>
    <row r="213" spans="1:9" x14ac:dyDescent="0.2">
      <c r="A213" s="14"/>
      <c r="B213" s="89"/>
      <c r="C213" s="7"/>
      <c r="D213" s="51"/>
      <c r="E213" s="51"/>
      <c r="F213" s="51"/>
      <c r="G213" s="111"/>
      <c r="H213" s="21"/>
      <c r="I213" s="22"/>
    </row>
    <row r="214" spans="1:9" x14ac:dyDescent="0.2">
      <c r="A214" s="14"/>
      <c r="B214" s="89"/>
      <c r="C214" s="7"/>
      <c r="D214" s="51"/>
      <c r="E214" s="51"/>
      <c r="F214" s="51"/>
      <c r="G214" s="111"/>
      <c r="H214" s="21"/>
      <c r="I214" s="22"/>
    </row>
    <row r="215" spans="1:9" x14ac:dyDescent="0.2">
      <c r="A215" s="14"/>
      <c r="B215" s="89"/>
      <c r="C215" s="7"/>
      <c r="D215" s="51"/>
      <c r="E215" s="51"/>
      <c r="F215" s="51"/>
      <c r="G215" s="111"/>
      <c r="H215" s="21"/>
      <c r="I215" s="22"/>
    </row>
    <row r="216" spans="1:9" x14ac:dyDescent="0.2">
      <c r="A216" s="14"/>
      <c r="B216" s="89"/>
      <c r="C216" s="7"/>
      <c r="D216" s="51"/>
      <c r="E216" s="51"/>
      <c r="F216" s="51"/>
      <c r="G216" s="111"/>
      <c r="H216" s="21"/>
      <c r="I216" s="22"/>
    </row>
    <row r="217" spans="1:9" x14ac:dyDescent="0.2">
      <c r="A217" s="14"/>
      <c r="B217" s="89"/>
      <c r="C217" s="7"/>
      <c r="D217" s="51"/>
      <c r="E217" s="51"/>
      <c r="F217" s="51"/>
      <c r="G217" s="111"/>
      <c r="H217" s="21"/>
      <c r="I217" s="22"/>
    </row>
    <row r="218" spans="1:9" x14ac:dyDescent="0.2">
      <c r="A218" s="14"/>
      <c r="B218" s="89"/>
      <c r="C218" s="7"/>
      <c r="D218" s="51"/>
      <c r="E218" s="51"/>
      <c r="F218" s="51"/>
      <c r="G218" s="111"/>
      <c r="H218" s="21"/>
      <c r="I218" s="22"/>
    </row>
    <row r="219" spans="1:9" x14ac:dyDescent="0.2">
      <c r="A219" s="14"/>
      <c r="B219" s="89"/>
      <c r="C219" s="7"/>
      <c r="D219" s="51"/>
      <c r="E219" s="51"/>
      <c r="F219" s="51"/>
      <c r="G219" s="111"/>
      <c r="H219" s="21"/>
      <c r="I219" s="22"/>
    </row>
    <row r="220" spans="1:9" x14ac:dyDescent="0.2">
      <c r="A220" s="14"/>
      <c r="B220" s="89"/>
      <c r="C220" s="7"/>
      <c r="D220" s="51"/>
      <c r="E220" s="51"/>
      <c r="F220" s="51"/>
      <c r="G220" s="111"/>
      <c r="H220" s="21"/>
      <c r="I220" s="22"/>
    </row>
    <row r="221" spans="1:9" x14ac:dyDescent="0.2">
      <c r="A221" s="14"/>
      <c r="B221" s="89"/>
      <c r="C221" s="7"/>
      <c r="D221" s="51"/>
      <c r="E221" s="51"/>
      <c r="F221" s="51"/>
      <c r="G221" s="111"/>
      <c r="H221" s="21"/>
      <c r="I221" s="22"/>
    </row>
    <row r="222" spans="1:9" x14ac:dyDescent="0.2">
      <c r="A222" s="14"/>
      <c r="B222" s="89"/>
      <c r="C222" s="7"/>
      <c r="D222" s="51"/>
      <c r="E222" s="51"/>
      <c r="F222" s="51"/>
      <c r="G222" s="111"/>
      <c r="H222" s="21"/>
      <c r="I222" s="22"/>
    </row>
    <row r="223" spans="1:9" x14ac:dyDescent="0.2">
      <c r="A223" s="14"/>
      <c r="B223" s="89"/>
      <c r="C223" s="7"/>
      <c r="D223" s="51"/>
      <c r="E223" s="51"/>
      <c r="F223" s="51"/>
      <c r="G223" s="111"/>
      <c r="H223" s="21"/>
      <c r="I223" s="22"/>
    </row>
    <row r="224" spans="1:9" x14ac:dyDescent="0.2">
      <c r="A224" s="14"/>
      <c r="B224" s="89"/>
      <c r="C224" s="7"/>
      <c r="D224" s="51"/>
      <c r="E224" s="51"/>
      <c r="F224" s="51"/>
      <c r="G224" s="111"/>
      <c r="H224" s="21"/>
      <c r="I224" s="22"/>
    </row>
    <row r="225" spans="1:9" x14ac:dyDescent="0.2">
      <c r="A225" s="14"/>
      <c r="B225" s="89"/>
      <c r="C225" s="7"/>
      <c r="D225" s="51"/>
      <c r="E225" s="51"/>
      <c r="F225" s="51"/>
      <c r="G225" s="111"/>
      <c r="H225" s="21"/>
      <c r="I225" s="22"/>
    </row>
    <row r="226" spans="1:9" x14ac:dyDescent="0.2">
      <c r="A226" s="14"/>
      <c r="B226" s="89"/>
      <c r="C226" s="7"/>
      <c r="D226" s="51"/>
      <c r="E226" s="51"/>
      <c r="F226" s="51"/>
      <c r="G226" s="111"/>
      <c r="H226" s="21"/>
      <c r="I226" s="22"/>
    </row>
    <row r="227" spans="1:9" x14ac:dyDescent="0.2">
      <c r="A227" s="14"/>
      <c r="B227" s="89"/>
      <c r="C227" s="7"/>
      <c r="D227" s="51"/>
      <c r="E227" s="51"/>
      <c r="F227" s="51"/>
      <c r="G227" s="111"/>
      <c r="H227" s="21"/>
      <c r="I227" s="22"/>
    </row>
    <row r="228" spans="1:9" x14ac:dyDescent="0.2">
      <c r="A228" s="14"/>
      <c r="B228" s="89"/>
      <c r="C228" s="7"/>
      <c r="D228" s="51"/>
      <c r="E228" s="51"/>
      <c r="F228" s="51"/>
      <c r="G228" s="111"/>
      <c r="H228" s="21"/>
      <c r="I228" s="22"/>
    </row>
    <row r="229" spans="1:9" x14ac:dyDescent="0.2">
      <c r="A229" s="14"/>
      <c r="B229" s="89"/>
      <c r="C229" s="7"/>
      <c r="D229" s="51"/>
      <c r="E229" s="51"/>
      <c r="F229" s="51"/>
      <c r="G229" s="111"/>
      <c r="H229" s="21"/>
      <c r="I229" s="22"/>
    </row>
    <row r="230" spans="1:9" x14ac:dyDescent="0.2">
      <c r="A230" s="14"/>
      <c r="B230" s="89"/>
      <c r="C230" s="7"/>
      <c r="D230" s="51"/>
      <c r="E230" s="51"/>
      <c r="F230" s="51"/>
      <c r="G230" s="111"/>
      <c r="H230" s="21"/>
      <c r="I230" s="22"/>
    </row>
    <row r="231" spans="1:9" x14ac:dyDescent="0.2">
      <c r="A231" s="14"/>
      <c r="B231" s="89"/>
      <c r="C231" s="7"/>
      <c r="D231" s="51"/>
      <c r="E231" s="51"/>
      <c r="F231" s="51"/>
      <c r="G231" s="111"/>
      <c r="H231" s="21"/>
      <c r="I231" s="22"/>
    </row>
    <row r="232" spans="1:9" x14ac:dyDescent="0.2">
      <c r="A232" s="14"/>
      <c r="B232" s="89"/>
      <c r="C232" s="7"/>
      <c r="D232" s="51"/>
      <c r="E232" s="51"/>
      <c r="F232" s="51"/>
      <c r="G232" s="111"/>
      <c r="H232" s="21"/>
      <c r="I232" s="22"/>
    </row>
    <row r="233" spans="1:9" x14ac:dyDescent="0.2">
      <c r="A233" s="14"/>
      <c r="B233" s="89"/>
      <c r="C233" s="7"/>
      <c r="D233" s="51"/>
      <c r="E233" s="51"/>
      <c r="F233" s="51"/>
      <c r="G233" s="111"/>
      <c r="H233" s="21"/>
      <c r="I233" s="22"/>
    </row>
    <row r="234" spans="1:9" x14ac:dyDescent="0.2">
      <c r="A234" s="14"/>
      <c r="B234" s="89"/>
      <c r="C234" s="7"/>
      <c r="D234" s="51"/>
      <c r="E234" s="51"/>
      <c r="F234" s="51"/>
      <c r="G234" s="111"/>
      <c r="H234" s="21"/>
      <c r="I234" s="22"/>
    </row>
    <row r="235" spans="1:9" x14ac:dyDescent="0.2">
      <c r="A235" s="14"/>
      <c r="B235" s="89"/>
      <c r="C235" s="7"/>
      <c r="D235" s="51"/>
      <c r="E235" s="51"/>
      <c r="F235" s="51"/>
      <c r="G235" s="111"/>
      <c r="H235" s="21"/>
      <c r="I235" s="22"/>
    </row>
    <row r="236" spans="1:9" x14ac:dyDescent="0.2">
      <c r="A236" s="14"/>
      <c r="B236" s="89"/>
      <c r="C236" s="7"/>
      <c r="D236" s="51"/>
      <c r="E236" s="51"/>
      <c r="F236" s="51"/>
      <c r="G236" s="111"/>
      <c r="H236" s="21"/>
      <c r="I236" s="22"/>
    </row>
    <row r="237" spans="1:9" x14ac:dyDescent="0.2">
      <c r="A237" s="14"/>
      <c r="B237" s="89"/>
      <c r="C237" s="7"/>
      <c r="D237" s="51"/>
      <c r="E237" s="51"/>
      <c r="F237" s="51"/>
      <c r="G237" s="111"/>
      <c r="H237" s="21"/>
      <c r="I237" s="22"/>
    </row>
    <row r="238" spans="1:9" x14ac:dyDescent="0.2">
      <c r="A238" s="14"/>
      <c r="B238" s="89"/>
      <c r="C238" s="7"/>
      <c r="D238" s="51"/>
      <c r="E238" s="51"/>
      <c r="F238" s="51"/>
      <c r="G238" s="111"/>
      <c r="H238" s="21"/>
      <c r="I238" s="22"/>
    </row>
    <row r="239" spans="1:9" x14ac:dyDescent="0.2">
      <c r="A239" s="14"/>
      <c r="B239" s="89"/>
      <c r="C239" s="7"/>
      <c r="D239" s="51"/>
      <c r="E239" s="51"/>
      <c r="F239" s="51"/>
      <c r="G239" s="111"/>
      <c r="H239" s="21"/>
      <c r="I239" s="22"/>
    </row>
    <row r="240" spans="1:9" x14ac:dyDescent="0.2">
      <c r="A240" s="14"/>
      <c r="B240" s="89"/>
      <c r="C240" s="7"/>
      <c r="D240" s="51"/>
      <c r="E240" s="51"/>
      <c r="F240" s="51"/>
      <c r="G240" s="111"/>
      <c r="H240" s="21"/>
      <c r="I240" s="22"/>
    </row>
    <row r="241" spans="1:9" x14ac:dyDescent="0.2">
      <c r="A241" s="14"/>
      <c r="B241" s="89"/>
      <c r="C241" s="7"/>
      <c r="D241" s="51"/>
      <c r="E241" s="51"/>
      <c r="F241" s="51"/>
      <c r="G241" s="111"/>
      <c r="H241" s="21"/>
      <c r="I241" s="22"/>
    </row>
    <row r="242" spans="1:9" x14ac:dyDescent="0.2">
      <c r="A242" s="14"/>
      <c r="B242" s="89"/>
      <c r="C242" s="7"/>
      <c r="D242" s="51"/>
      <c r="E242" s="51"/>
      <c r="F242" s="51"/>
      <c r="G242" s="111"/>
      <c r="H242" s="21"/>
      <c r="I242" s="22"/>
    </row>
    <row r="243" spans="1:9" x14ac:dyDescent="0.2">
      <c r="A243" s="14"/>
      <c r="B243" s="89"/>
      <c r="C243" s="7"/>
      <c r="D243" s="51"/>
      <c r="E243" s="51"/>
      <c r="F243" s="51"/>
      <c r="G243" s="111"/>
      <c r="H243" s="21"/>
      <c r="I243" s="22"/>
    </row>
    <row r="244" spans="1:9" x14ac:dyDescent="0.2">
      <c r="A244" s="14"/>
      <c r="B244" s="89"/>
      <c r="C244" s="7"/>
      <c r="D244" s="51"/>
      <c r="E244" s="51"/>
      <c r="F244" s="51"/>
      <c r="G244" s="111"/>
      <c r="H244" s="21"/>
      <c r="I244" s="22"/>
    </row>
    <row r="245" spans="1:9" x14ac:dyDescent="0.2">
      <c r="A245" s="14"/>
      <c r="B245" s="89"/>
      <c r="C245" s="7"/>
      <c r="D245" s="51"/>
      <c r="E245" s="51"/>
      <c r="F245" s="51"/>
      <c r="G245" s="111"/>
      <c r="H245" s="21"/>
      <c r="I245" s="22"/>
    </row>
    <row r="246" spans="1:9" x14ac:dyDescent="0.2">
      <c r="A246" s="14"/>
      <c r="B246" s="89"/>
      <c r="C246" s="7"/>
      <c r="D246" s="51"/>
      <c r="E246" s="51"/>
      <c r="F246" s="51"/>
      <c r="G246" s="111"/>
      <c r="H246" s="21"/>
      <c r="I246" s="22"/>
    </row>
    <row r="247" spans="1:9" x14ac:dyDescent="0.2">
      <c r="A247" s="14"/>
      <c r="B247" s="89"/>
      <c r="C247" s="7"/>
      <c r="D247" s="51"/>
      <c r="E247" s="51"/>
      <c r="F247" s="51"/>
      <c r="G247" s="111"/>
      <c r="H247" s="21"/>
      <c r="I247" s="22"/>
    </row>
    <row r="248" spans="1:9" x14ac:dyDescent="0.2">
      <c r="A248" s="14"/>
      <c r="B248" s="89"/>
      <c r="C248" s="7"/>
      <c r="D248" s="51"/>
      <c r="E248" s="51"/>
      <c r="F248" s="51"/>
      <c r="G248" s="111"/>
      <c r="H248" s="21"/>
      <c r="I248" s="22"/>
    </row>
    <row r="249" spans="1:9" x14ac:dyDescent="0.2">
      <c r="A249" s="14"/>
      <c r="B249" s="89"/>
      <c r="C249" s="7"/>
      <c r="D249" s="51"/>
      <c r="E249" s="51"/>
      <c r="F249" s="51"/>
      <c r="G249" s="111"/>
      <c r="H249" s="21"/>
      <c r="I249" s="22"/>
    </row>
    <row r="250" spans="1:9" x14ac:dyDescent="0.2">
      <c r="A250" s="14"/>
      <c r="B250" s="89"/>
      <c r="C250" s="7"/>
      <c r="D250" s="51"/>
      <c r="E250" s="51"/>
      <c r="F250" s="51"/>
      <c r="G250" s="111"/>
      <c r="H250" s="21"/>
      <c r="I250" s="22"/>
    </row>
    <row r="251" spans="1:9" x14ac:dyDescent="0.2">
      <c r="A251" s="14"/>
      <c r="B251" s="89"/>
      <c r="C251" s="7"/>
      <c r="D251" s="51"/>
      <c r="E251" s="51"/>
      <c r="F251" s="51"/>
      <c r="G251" s="111"/>
      <c r="H251" s="21"/>
      <c r="I251" s="22"/>
    </row>
    <row r="252" spans="1:9" x14ac:dyDescent="0.2">
      <c r="A252" s="14"/>
      <c r="B252" s="89"/>
      <c r="C252" s="7"/>
      <c r="D252" s="51"/>
      <c r="E252" s="51"/>
      <c r="F252" s="51"/>
      <c r="G252" s="111"/>
      <c r="H252" s="21"/>
      <c r="I252" s="22"/>
    </row>
    <row r="253" spans="1:9" x14ac:dyDescent="0.2">
      <c r="A253" s="14"/>
      <c r="B253" s="89"/>
      <c r="C253" s="7"/>
      <c r="D253" s="51"/>
      <c r="E253" s="51"/>
      <c r="F253" s="51"/>
      <c r="G253" s="111"/>
      <c r="H253" s="21"/>
      <c r="I253" s="22"/>
    </row>
    <row r="254" spans="1:9" x14ac:dyDescent="0.2">
      <c r="A254" s="14"/>
      <c r="B254" s="89"/>
      <c r="C254" s="7"/>
      <c r="D254" s="51"/>
      <c r="E254" s="51"/>
      <c r="F254" s="51"/>
      <c r="G254" s="111"/>
      <c r="H254" s="21"/>
      <c r="I254" s="22"/>
    </row>
    <row r="255" spans="1:9" x14ac:dyDescent="0.2">
      <c r="A255" s="14"/>
      <c r="B255" s="89"/>
      <c r="C255" s="7"/>
      <c r="G255" s="111"/>
      <c r="H255" s="21"/>
      <c r="I255" s="22"/>
    </row>
    <row r="256" spans="1:9" x14ac:dyDescent="0.2">
      <c r="A256" s="14"/>
      <c r="B256" s="89"/>
      <c r="C256" s="7"/>
      <c r="G256" s="111"/>
      <c r="H256" s="21"/>
      <c r="I256" s="22"/>
    </row>
    <row r="257" spans="1:9" x14ac:dyDescent="0.2">
      <c r="A257" s="14"/>
      <c r="B257" s="89"/>
      <c r="C257" s="7"/>
      <c r="G257" s="111"/>
      <c r="H257" s="21"/>
      <c r="I257" s="22"/>
    </row>
    <row r="258" spans="1:9" x14ac:dyDescent="0.2">
      <c r="A258" s="14"/>
      <c r="B258" s="89"/>
      <c r="C258" s="7"/>
      <c r="G258" s="111"/>
      <c r="H258" s="21"/>
      <c r="I258" s="22"/>
    </row>
    <row r="259" spans="1:9" x14ac:dyDescent="0.2">
      <c r="A259" s="14"/>
      <c r="B259" s="89"/>
      <c r="C259" s="7"/>
      <c r="G259" s="111"/>
      <c r="H259" s="21"/>
      <c r="I259" s="22"/>
    </row>
    <row r="260" spans="1:9" x14ac:dyDescent="0.2">
      <c r="A260" s="14"/>
      <c r="B260" s="89"/>
      <c r="C260" s="7"/>
      <c r="G260" s="111"/>
      <c r="H260" s="21"/>
      <c r="I260" s="22"/>
    </row>
    <row r="261" spans="1:9" x14ac:dyDescent="0.2">
      <c r="A261" s="14"/>
      <c r="B261" s="89"/>
      <c r="C261" s="7"/>
      <c r="G261" s="111"/>
      <c r="H261" s="21"/>
      <c r="I261" s="22"/>
    </row>
    <row r="262" spans="1:9" x14ac:dyDescent="0.2">
      <c r="A262" s="14"/>
      <c r="B262" s="89"/>
      <c r="C262" s="7"/>
      <c r="G262" s="111"/>
      <c r="H262" s="21"/>
      <c r="I262" s="22"/>
    </row>
    <row r="263" spans="1:9" x14ac:dyDescent="0.2">
      <c r="A263" s="14"/>
      <c r="B263" s="89"/>
      <c r="C263" s="7"/>
      <c r="G263" s="111"/>
      <c r="H263" s="21"/>
      <c r="I263" s="22"/>
    </row>
    <row r="264" spans="1:9" x14ac:dyDescent="0.2">
      <c r="A264" s="14"/>
      <c r="B264" s="89"/>
      <c r="C264" s="7"/>
      <c r="G264" s="111"/>
      <c r="H264" s="21"/>
      <c r="I264" s="22"/>
    </row>
    <row r="265" spans="1:9" x14ac:dyDescent="0.2">
      <c r="A265" s="14"/>
      <c r="B265" s="89"/>
      <c r="C265" s="7"/>
      <c r="G265" s="111"/>
      <c r="H265" s="21"/>
      <c r="I265" s="22"/>
    </row>
    <row r="266" spans="1:9" x14ac:dyDescent="0.2">
      <c r="A266" s="14"/>
      <c r="B266" s="89"/>
      <c r="C266" s="7"/>
      <c r="G266" s="111"/>
      <c r="H266" s="21"/>
      <c r="I266" s="22"/>
    </row>
    <row r="267" spans="1:9" x14ac:dyDescent="0.2">
      <c r="A267" s="14"/>
      <c r="B267" s="89"/>
      <c r="C267" s="7"/>
      <c r="G267" s="111"/>
      <c r="H267" s="21"/>
      <c r="I267" s="22"/>
    </row>
    <row r="268" spans="1:9" x14ac:dyDescent="0.2">
      <c r="A268" s="14"/>
      <c r="B268" s="89"/>
      <c r="C268" s="7"/>
      <c r="G268" s="111"/>
      <c r="H268" s="21"/>
      <c r="I268" s="22"/>
    </row>
    <row r="269" spans="1:9" x14ac:dyDescent="0.2">
      <c r="A269" s="14"/>
      <c r="B269" s="89"/>
      <c r="C269" s="7"/>
      <c r="G269" s="111"/>
      <c r="H269" s="21"/>
      <c r="I269" s="22"/>
    </row>
    <row r="270" spans="1:9" x14ac:dyDescent="0.2">
      <c r="A270" s="14"/>
      <c r="B270" s="89"/>
      <c r="C270" s="7"/>
      <c r="G270" s="111"/>
      <c r="H270" s="21"/>
      <c r="I270" s="22"/>
    </row>
    <row r="271" spans="1:9" x14ac:dyDescent="0.2">
      <c r="A271" s="14"/>
      <c r="B271" s="89"/>
      <c r="C271" s="7"/>
      <c r="G271" s="111"/>
      <c r="H271" s="21"/>
      <c r="I271" s="22"/>
    </row>
    <row r="272" spans="1:9" x14ac:dyDescent="0.2">
      <c r="A272" s="14"/>
      <c r="B272" s="89"/>
      <c r="C272" s="7"/>
      <c r="G272" s="111"/>
      <c r="H272" s="21"/>
      <c r="I272" s="22"/>
    </row>
    <row r="273" spans="1:9" x14ac:dyDescent="0.2">
      <c r="A273" s="14"/>
      <c r="B273" s="89"/>
      <c r="C273" s="7"/>
      <c r="G273" s="111"/>
      <c r="H273" s="21"/>
      <c r="I273" s="22"/>
    </row>
    <row r="274" spans="1:9" x14ac:dyDescent="0.2">
      <c r="A274" s="14"/>
      <c r="B274" s="89"/>
      <c r="C274" s="7"/>
      <c r="G274" s="111"/>
      <c r="H274" s="21"/>
      <c r="I274" s="22"/>
    </row>
    <row r="275" spans="1:9" x14ac:dyDescent="0.2">
      <c r="A275" s="14"/>
      <c r="B275" s="89"/>
      <c r="C275" s="7"/>
      <c r="G275" s="111"/>
      <c r="H275" s="21"/>
      <c r="I275" s="22"/>
    </row>
    <row r="276" spans="1:9" x14ac:dyDescent="0.2">
      <c r="A276" s="14"/>
      <c r="B276" s="89"/>
      <c r="C276" s="7"/>
      <c r="G276" s="111"/>
      <c r="H276" s="21"/>
      <c r="I276" s="22"/>
    </row>
    <row r="277" spans="1:9" x14ac:dyDescent="0.2">
      <c r="A277" s="14"/>
      <c r="B277" s="89"/>
      <c r="C277" s="7"/>
      <c r="G277" s="111"/>
      <c r="H277" s="21"/>
      <c r="I277" s="22"/>
    </row>
    <row r="278" spans="1:9" x14ac:dyDescent="0.2">
      <c r="A278" s="14"/>
      <c r="B278" s="89"/>
      <c r="C278" s="7"/>
      <c r="G278" s="111"/>
      <c r="H278" s="21"/>
      <c r="I278" s="22"/>
    </row>
    <row r="279" spans="1:9" x14ac:dyDescent="0.2">
      <c r="A279" s="14"/>
      <c r="B279" s="89"/>
      <c r="C279" s="7"/>
      <c r="G279" s="111"/>
      <c r="H279" s="21"/>
      <c r="I279" s="22"/>
    </row>
    <row r="280" spans="1:9" x14ac:dyDescent="0.2">
      <c r="A280" s="14"/>
      <c r="B280" s="89"/>
      <c r="C280" s="7"/>
      <c r="G280" s="111"/>
      <c r="H280" s="21"/>
      <c r="I280" s="22"/>
    </row>
    <row r="281" spans="1:9" x14ac:dyDescent="0.2">
      <c r="A281" s="14"/>
      <c r="B281" s="89"/>
      <c r="C281" s="7"/>
      <c r="G281" s="111"/>
      <c r="H281" s="21"/>
      <c r="I281" s="22"/>
    </row>
    <row r="282" spans="1:9" x14ac:dyDescent="0.2">
      <c r="A282" s="14"/>
      <c r="B282" s="89"/>
      <c r="C282" s="7"/>
      <c r="G282" s="111"/>
      <c r="H282" s="21"/>
      <c r="I282" s="22"/>
    </row>
    <row r="283" spans="1:9" x14ac:dyDescent="0.2">
      <c r="A283" s="14"/>
      <c r="B283" s="89"/>
      <c r="C283" s="7"/>
      <c r="G283" s="111"/>
      <c r="H283" s="21"/>
      <c r="I283" s="22"/>
    </row>
    <row r="284" spans="1:9" x14ac:dyDescent="0.2">
      <c r="A284" s="14"/>
      <c r="B284" s="89"/>
      <c r="C284" s="7"/>
      <c r="G284" s="111"/>
      <c r="H284" s="21"/>
      <c r="I284" s="22"/>
    </row>
    <row r="285" spans="1:9" x14ac:dyDescent="0.2">
      <c r="A285" s="14"/>
      <c r="B285" s="89"/>
      <c r="C285" s="7"/>
      <c r="G285" s="111"/>
      <c r="H285" s="21"/>
      <c r="I285" s="22"/>
    </row>
    <row r="286" spans="1:9" x14ac:dyDescent="0.2">
      <c r="A286" s="14"/>
      <c r="B286" s="89"/>
      <c r="C286" s="7"/>
      <c r="G286" s="111"/>
      <c r="H286" s="21"/>
      <c r="I286" s="22"/>
    </row>
    <row r="287" spans="1:9" x14ac:dyDescent="0.2">
      <c r="A287" s="14"/>
      <c r="B287" s="89"/>
      <c r="C287" s="7"/>
      <c r="G287" s="111"/>
      <c r="H287" s="21"/>
      <c r="I287" s="22"/>
    </row>
    <row r="288" spans="1:9" x14ac:dyDescent="0.2">
      <c r="A288" s="14"/>
      <c r="B288" s="89"/>
      <c r="C288" s="7"/>
      <c r="G288" s="111"/>
      <c r="H288" s="21"/>
      <c r="I288" s="22"/>
    </row>
    <row r="289" spans="1:9" x14ac:dyDescent="0.2">
      <c r="A289" s="14"/>
      <c r="B289" s="89"/>
      <c r="C289" s="7"/>
      <c r="G289" s="111"/>
      <c r="H289" s="21"/>
      <c r="I289" s="22"/>
    </row>
    <row r="290" spans="1:9" x14ac:dyDescent="0.2">
      <c r="A290" s="14"/>
      <c r="B290" s="89"/>
      <c r="C290" s="7"/>
      <c r="G290" s="111"/>
      <c r="H290" s="21"/>
      <c r="I290" s="22"/>
    </row>
    <row r="291" spans="1:9" x14ac:dyDescent="0.2">
      <c r="A291" s="14"/>
      <c r="B291" s="89"/>
      <c r="C291" s="7"/>
      <c r="G291" s="111"/>
      <c r="H291" s="21"/>
      <c r="I291" s="22"/>
    </row>
    <row r="292" spans="1:9" x14ac:dyDescent="0.2">
      <c r="A292" s="14"/>
      <c r="B292" s="89"/>
      <c r="C292" s="7"/>
      <c r="G292" s="111"/>
      <c r="H292" s="21"/>
      <c r="I292" s="22"/>
    </row>
    <row r="293" spans="1:9" x14ac:dyDescent="0.2">
      <c r="A293" s="14"/>
      <c r="B293" s="89"/>
      <c r="C293" s="7"/>
      <c r="G293" s="111"/>
      <c r="H293" s="21"/>
      <c r="I293" s="22"/>
    </row>
    <row r="294" spans="1:9" x14ac:dyDescent="0.2">
      <c r="A294" s="14"/>
      <c r="B294" s="89"/>
      <c r="C294" s="7"/>
      <c r="G294" s="111"/>
      <c r="H294" s="21"/>
      <c r="I294" s="22"/>
    </row>
    <row r="295" spans="1:9" x14ac:dyDescent="0.2">
      <c r="A295" s="14"/>
      <c r="B295" s="89"/>
      <c r="C295" s="7"/>
      <c r="G295" s="111"/>
      <c r="H295" s="21"/>
      <c r="I295" s="22"/>
    </row>
    <row r="296" spans="1:9" x14ac:dyDescent="0.2">
      <c r="A296" s="14"/>
      <c r="B296" s="89"/>
      <c r="C296" s="7"/>
      <c r="G296" s="111"/>
      <c r="H296" s="21"/>
      <c r="I296" s="22"/>
    </row>
    <row r="297" spans="1:9" x14ac:dyDescent="0.2">
      <c r="A297" s="14"/>
      <c r="B297" s="89"/>
      <c r="C297" s="7"/>
      <c r="G297" s="111"/>
      <c r="H297" s="21"/>
      <c r="I297" s="22"/>
    </row>
    <row r="298" spans="1:9" x14ac:dyDescent="0.2">
      <c r="A298" s="14"/>
      <c r="B298" s="89"/>
      <c r="C298" s="7"/>
      <c r="G298" s="111"/>
      <c r="H298" s="21"/>
      <c r="I298" s="22"/>
    </row>
    <row r="299" spans="1:9" x14ac:dyDescent="0.2">
      <c r="A299" s="14"/>
      <c r="B299" s="89"/>
      <c r="C299" s="7"/>
      <c r="G299" s="111"/>
      <c r="H299" s="21"/>
      <c r="I299" s="22"/>
    </row>
  </sheetData>
  <sheetProtection algorithmName="SHA-512" hashValue="tbN/LCdrFis2IT7TJxARNodrmoPxnht8qdg+xxkorM5LRqYBWEKWL6P/NORlUfZuT0kPRj/7kvgdA5CdokhHGA==" saltValue="EzTQT/bFzoVCUGjK8CBp3w==" spinCount="100000" sheet="1" objects="1" scenarios="1"/>
  <mergeCells count="3">
    <mergeCell ref="K4:L5"/>
    <mergeCell ref="A1:L1"/>
    <mergeCell ref="A2:L2"/>
  </mergeCells>
  <conditionalFormatting sqref="C2">
    <cfRule type="cellIs" priority="4" operator="between">
      <formula>2008</formula>
      <formula>2011</formula>
    </cfRule>
  </conditionalFormatting>
  <conditionalFormatting sqref="C8:C179">
    <cfRule type="cellIs" dxfId="3" priority="3" operator="between">
      <formula>2008</formula>
      <formula>2011</formula>
    </cfRule>
  </conditionalFormatting>
  <conditionalFormatting sqref="D117:G119 D109:G111 D69:G71 D77:G79 D85:G87 D93:G95 D101:G103">
    <cfRule type="cellIs" dxfId="2" priority="2" operator="between">
      <formula>2008</formula>
      <formula>2011</formula>
    </cfRule>
  </conditionalFormatting>
  <conditionalFormatting sqref="D125:F254 D13:G15 D21:G23 D30:G31">
    <cfRule type="cellIs" dxfId="1" priority="1" operator="between">
      <formula>2002</formula>
      <formula>2007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4" max="11" man="1"/>
    <brk id="110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zoomScaleNormal="100" workbookViewId="0">
      <selection activeCell="C10" sqref="C10"/>
    </sheetView>
  </sheetViews>
  <sheetFormatPr defaultRowHeight="12.75" x14ac:dyDescent="0.2"/>
  <cols>
    <col min="2" max="2" width="15.42578125" customWidth="1"/>
    <col min="3" max="3" width="59.28515625" customWidth="1"/>
    <col min="4" max="4" width="11" customWidth="1"/>
  </cols>
  <sheetData>
    <row r="1" spans="1:4" ht="30" customHeight="1" x14ac:dyDescent="0.2">
      <c r="A1" s="197" t="str">
        <f>'34kcs FIÚ kislabda'!A1:J1</f>
        <v>FIÚ III-IV. KORCSOPORT KISLABDAHAJÍTÁS</v>
      </c>
      <c r="B1" s="197"/>
      <c r="C1" s="197"/>
      <c r="D1" s="197"/>
    </row>
    <row r="2" spans="1:4" x14ac:dyDescent="0.2">
      <c r="A2" s="1"/>
      <c r="B2" s="1" t="s">
        <v>14</v>
      </c>
      <c r="C2" s="1" t="s">
        <v>15</v>
      </c>
      <c r="D2" s="1" t="s">
        <v>16</v>
      </c>
    </row>
    <row r="3" spans="1:4" x14ac:dyDescent="0.2">
      <c r="A3" s="2" t="s">
        <v>3</v>
      </c>
      <c r="B3" s="3" t="str">
        <f>'34kcs FIÚ kislabda'!C31</f>
        <v>Tiszavasvári</v>
      </c>
      <c r="C3" s="3" t="str">
        <f>'34kcs FIÚ kislabda'!B31</f>
        <v>Tiszavasvári Kabay János Általános Iskola</v>
      </c>
      <c r="D3" s="9">
        <f>'34kcs FIÚ kislabda'!I31</f>
        <v>57.5</v>
      </c>
    </row>
    <row r="4" spans="1:4" x14ac:dyDescent="0.2">
      <c r="A4" s="2" t="s">
        <v>0</v>
      </c>
      <c r="B4" s="3" t="str">
        <f>'34kcs FIÚ kislabda'!C7</f>
        <v>Nyíregyháza</v>
      </c>
      <c r="C4" s="3" t="str">
        <f>'34kcs FIÚ kislabda'!B7</f>
        <v xml:space="preserve">Nyíregyházi Móra Ferenc Általános Iskola Petőfi Sándor Tagintézménye </v>
      </c>
      <c r="D4" s="9">
        <f>'34kcs FIÚ kislabda'!I7</f>
        <v>51.5</v>
      </c>
    </row>
    <row r="5" spans="1:4" x14ac:dyDescent="0.2">
      <c r="A5" s="2" t="s">
        <v>4</v>
      </c>
      <c r="B5" s="3" t="str">
        <f>'34kcs FIÚ kislabda'!C39</f>
        <v>Nyírtelek</v>
      </c>
      <c r="C5" s="3" t="str">
        <f>'34kcs FIÚ kislabda'!B39</f>
        <v xml:space="preserve">Szent Anna Katolikus Általános Iskola </v>
      </c>
      <c r="D5" s="9">
        <f>'34kcs FIÚ kislabda'!I39</f>
        <v>51.5</v>
      </c>
    </row>
    <row r="6" spans="1:4" x14ac:dyDescent="0.2">
      <c r="A6" s="2" t="s">
        <v>19</v>
      </c>
      <c r="B6" s="3" t="str">
        <f>'34kcs FIÚ kislabda'!C87</f>
        <v>Kisvárda</v>
      </c>
      <c r="C6" s="3" t="str">
        <f>'34kcs FIÚ kislabda'!B87</f>
        <v>Vári Emil Általános Iskola "A"</v>
      </c>
      <c r="D6" s="9">
        <f>'34kcs FIÚ kislabda'!I87</f>
        <v>50.5</v>
      </c>
    </row>
    <row r="7" spans="1:4" x14ac:dyDescent="0.2">
      <c r="A7" s="2" t="s">
        <v>6</v>
      </c>
      <c r="B7" s="3" t="str">
        <f>'34kcs FIÚ kislabda'!C55</f>
        <v>Nyíregyháza</v>
      </c>
      <c r="C7" s="3" t="str">
        <f>'34kcs FIÚ kislabda'!B55</f>
        <v>Bethlen Gábor Gimnázium, Általános Iskola, Óvoda és Alapfokú Művészeti Iskola</v>
      </c>
      <c r="D7" s="9">
        <f>'34kcs FIÚ kislabda'!I55</f>
        <v>46.5</v>
      </c>
    </row>
    <row r="8" spans="1:4" x14ac:dyDescent="0.2">
      <c r="A8" s="2" t="s">
        <v>18</v>
      </c>
      <c r="B8" s="3" t="str">
        <f>'34kcs FIÚ kislabda'!C79</f>
        <v>Nyíregyháza</v>
      </c>
      <c r="C8" s="3" t="str">
        <f>'34kcs FIÚ kislabda'!B79</f>
        <v>Sója Miklós Görögkatolikus Óvoda és Általános</v>
      </c>
      <c r="D8" s="9">
        <f>'34kcs FIÚ kislabda'!I79</f>
        <v>44.5</v>
      </c>
    </row>
    <row r="9" spans="1:4" x14ac:dyDescent="0.2">
      <c r="A9" s="2" t="s">
        <v>1</v>
      </c>
      <c r="B9" s="3" t="str">
        <f>'34kcs FIÚ kislabda'!C15</f>
        <v>Ajak</v>
      </c>
      <c r="C9" s="3" t="str">
        <f>'34kcs FIÚ kislabda'!B15</f>
        <v>Ajaki Tamási Áron Katolikus Általános Iskola és Alapfokú Művészeti Iskola, Óvoda és Bölcsőde "B"</v>
      </c>
      <c r="D9" s="9">
        <f>'34kcs FIÚ kislabda'!I15</f>
        <v>39</v>
      </c>
    </row>
    <row r="10" spans="1:4" x14ac:dyDescent="0.2">
      <c r="A10" s="2" t="s">
        <v>2</v>
      </c>
      <c r="B10" s="3" t="str">
        <f>'34kcs FIÚ kislabda'!C23</f>
        <v>Ajak</v>
      </c>
      <c r="C10" s="3" t="str">
        <f>'34kcs FIÚ kislabda'!B23</f>
        <v>Ajaki Tamási Áron Katolikus Általános Iskola és Alapfokú Művészeti Iskola, Óvoda és Bölcsőde "A"</v>
      </c>
      <c r="D10" s="9">
        <f>'34kcs FIÚ kislabda'!I23</f>
        <v>38.75</v>
      </c>
    </row>
    <row r="11" spans="1:4" x14ac:dyDescent="0.2">
      <c r="A11" s="2" t="s">
        <v>5</v>
      </c>
      <c r="B11" s="3" t="str">
        <f>'34kcs FIÚ kislabda'!C47</f>
        <v>Nyíregyháza</v>
      </c>
      <c r="C11" s="3" t="str">
        <f>'34kcs FIÚ kislabda'!B47</f>
        <v>Nyíregyházi Bem József Általános Iskola Kazinczy Ferenc Tagintézménye</v>
      </c>
      <c r="D11" s="9">
        <f>'34kcs FIÚ kislabda'!I47</f>
        <v>37.5</v>
      </c>
    </row>
    <row r="12" spans="1:4" x14ac:dyDescent="0.2">
      <c r="A12" s="2" t="s">
        <v>7</v>
      </c>
      <c r="B12" s="3" t="str">
        <f>'34kcs FIÚ kislabda'!C63</f>
        <v>Kisvárda</v>
      </c>
      <c r="C12" s="3" t="str">
        <f>'34kcs FIÚ kislabda'!B63</f>
        <v>Vári Emil Általános Iskola B</v>
      </c>
      <c r="D12" s="9">
        <f>'34kcs FIÚ kislabda'!I63</f>
        <v>36.5</v>
      </c>
    </row>
    <row r="13" spans="1:4" x14ac:dyDescent="0.2">
      <c r="A13" s="2" t="s">
        <v>17</v>
      </c>
      <c r="B13" s="3" t="str">
        <f>'34kcs FIÚ kislabda'!C71</f>
        <v>Nyíregyháza</v>
      </c>
      <c r="C13" s="3" t="str">
        <f>'34kcs FIÚ kislabda'!B71</f>
        <v>Jókai Mór Református Általános Iskola és Óvoda</v>
      </c>
      <c r="D13" s="9">
        <f>'34kcs FIÚ kislabda'!I71</f>
        <v>36.25</v>
      </c>
    </row>
    <row r="14" spans="1:4" ht="11.25" customHeight="1" x14ac:dyDescent="0.2">
      <c r="A14" s="2" t="s">
        <v>20</v>
      </c>
      <c r="B14" s="3">
        <f>'34kcs FIÚ kislabda'!C95</f>
        <v>0</v>
      </c>
      <c r="C14" s="3">
        <f>'34kcs FIÚ kislabda'!B95</f>
        <v>0</v>
      </c>
      <c r="D14" s="9">
        <f>'34kcs FIÚ kislabda'!I95</f>
        <v>0</v>
      </c>
    </row>
    <row r="15" spans="1:4" x14ac:dyDescent="0.2">
      <c r="A15" s="2" t="s">
        <v>21</v>
      </c>
      <c r="B15" s="3">
        <f>'34kcs FIÚ kislabda'!C103</f>
        <v>0</v>
      </c>
      <c r="C15" s="3">
        <f>'34kcs FIÚ kislabda'!B103</f>
        <v>0</v>
      </c>
      <c r="D15" s="9">
        <f>'34kcs FIÚ kislabda'!I103</f>
        <v>0</v>
      </c>
    </row>
    <row r="16" spans="1:4" x14ac:dyDescent="0.2">
      <c r="A16" s="2" t="s">
        <v>22</v>
      </c>
      <c r="B16" s="3">
        <f>'34kcs FIÚ kislabda'!C111</f>
        <v>0</v>
      </c>
      <c r="C16" s="3">
        <f>'34kcs FIÚ kislabda'!B111</f>
        <v>0</v>
      </c>
      <c r="D16" s="9">
        <f>'34kcs FIÚ kislabda'!I111</f>
        <v>0</v>
      </c>
    </row>
    <row r="17" spans="1:4" x14ac:dyDescent="0.2">
      <c r="A17" s="2" t="s">
        <v>23</v>
      </c>
      <c r="B17" s="3">
        <f>'34kcs FIÚ kislabda'!C119</f>
        <v>0</v>
      </c>
      <c r="C17" s="3">
        <f>'34kcs FIÚ kislabda'!B119</f>
        <v>0</v>
      </c>
      <c r="D17" s="9">
        <f>'34kcs FIÚ kislabda'!I119</f>
        <v>0</v>
      </c>
    </row>
    <row r="21" spans="1:4" s="29" customFormat="1" x14ac:dyDescent="0.2">
      <c r="A21" s="29" t="s">
        <v>28</v>
      </c>
    </row>
    <row r="22" spans="1:4" s="29" customFormat="1" x14ac:dyDescent="0.2">
      <c r="A22" s="29" t="s">
        <v>29</v>
      </c>
    </row>
  </sheetData>
  <sortState xmlns:xlrd2="http://schemas.microsoft.com/office/spreadsheetml/2017/richdata2" ref="A3:D17">
    <sortCondition descending="1" ref="D3"/>
  </sortState>
  <mergeCells count="1">
    <mergeCell ref="A1:D1"/>
  </mergeCells>
  <pageMargins left="0.7" right="0.7" top="0.75" bottom="0.75" header="0.3" footer="0.3"/>
  <pageSetup paperSize="9" scale="94" orientation="portrait" horizontalDpi="300" verticalDpi="300" r:id="rId1"/>
  <headerFooter>
    <oddHeader xml:space="preserve">&amp;C&amp;"Arial CE,Félkövér"&amp;11 2022/2023.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5</vt:i4>
      </vt:variant>
    </vt:vector>
  </HeadingPairs>
  <TitlesOfParts>
    <vt:vector size="16" baseType="lpstr">
      <vt:lpstr>Fedlap</vt:lpstr>
      <vt:lpstr>34kcs FIÚ magasugrás</vt:lpstr>
      <vt:lpstr>magasugrás sorrend</vt:lpstr>
      <vt:lpstr>34kcs FIÚ távolugrás </vt:lpstr>
      <vt:lpstr>távolugrás sorrend</vt:lpstr>
      <vt:lpstr>34kcs FIÚ súly</vt:lpstr>
      <vt:lpstr>súly sorrend</vt:lpstr>
      <vt:lpstr>34kcs FIÚ kislabda</vt:lpstr>
      <vt:lpstr>kislabda sorrend</vt:lpstr>
      <vt:lpstr>34kcs FIÚ_LÁNY 10x200 m  váltó</vt:lpstr>
      <vt:lpstr>10X200 m váltó sorrend</vt:lpstr>
      <vt:lpstr>'34kcs FIÚ kislabda'!Nyomtatási_terület</vt:lpstr>
      <vt:lpstr>'34kcs FIÚ magasugrás'!Nyomtatási_terület</vt:lpstr>
      <vt:lpstr>'34kcs FIÚ súly'!Nyomtatási_terület</vt:lpstr>
      <vt:lpstr>'34kcs FIÚ távolugrás '!Nyomtatási_terület</vt:lpstr>
      <vt:lpstr>'34kcs FIÚ_LÁNY 10x200 m  váltó'!Nyomtatási_terület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admin</cp:lastModifiedBy>
  <cp:lastPrinted>2022-09-21T11:51:00Z</cp:lastPrinted>
  <dcterms:created xsi:type="dcterms:W3CDTF">2003-10-04T09:35:55Z</dcterms:created>
  <dcterms:modified xsi:type="dcterms:W3CDTF">2022-09-26T09:26:45Z</dcterms:modified>
</cp:coreProperties>
</file>