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Munka\Gabi\2022_2023\Atlétika\"/>
    </mc:Choice>
  </mc:AlternateContent>
  <xr:revisionPtr revIDLastSave="0" documentId="13_ncr:1_{12503868-CE97-46FD-A48F-FD9987414AF4}" xr6:coauthVersionLast="47" xr6:coauthVersionMax="47" xr10:uidLastSave="{00000000-0000-0000-0000-000000000000}"/>
  <bookViews>
    <workbookView xWindow="-120" yWindow="-120" windowWidth="29040" windowHeight="15840" tabRatio="893" firstSheet="2" xr2:uid="{00000000-000D-0000-FFFF-FFFF00000000}"/>
  </bookViews>
  <sheets>
    <sheet name="Fedlap" sheetId="23" r:id="rId1"/>
    <sheet name="56kcs LÁNY magas" sheetId="4" r:id="rId2"/>
    <sheet name="magas sorrend" sheetId="26" r:id="rId3"/>
    <sheet name="56kcs LÁNY távol" sheetId="27" r:id="rId4"/>
    <sheet name="távol sorrend" sheetId="28" r:id="rId5"/>
    <sheet name="56kcs LÁNY súly" sheetId="29" r:id="rId6"/>
    <sheet name="súly sorrend" sheetId="30" r:id="rId7"/>
    <sheet name="56kcs LÁNY diszkosz" sheetId="31" r:id="rId8"/>
    <sheet name="diszkosz sorrend" sheetId="32" r:id="rId9"/>
    <sheet name="56kcs LEÁNY gerely" sheetId="33" r:id="rId10"/>
    <sheet name="gerely sorrend" sheetId="34" r:id="rId11"/>
    <sheet name="56kcs LÁNY 4 X 800 m" sheetId="35" r:id="rId12"/>
    <sheet name="4x800 sorrend" sheetId="36" r:id="rId13"/>
    <sheet name="56kcs LÁNY svédváltó" sheetId="37" r:id="rId14"/>
    <sheet name="svédváltó sorrend" sheetId="38" r:id="rId15"/>
  </sheets>
  <definedNames>
    <definedName name="_xlnm.Print_Area" localSheetId="11">'56kcs LÁNY 4 X 800 m'!$A$1:$H$146</definedName>
    <definedName name="_xlnm.Print_Area" localSheetId="7">'56kcs LÁNY diszkosz'!$A$1:$L$164</definedName>
    <definedName name="_xlnm.Print_Area" localSheetId="5">'56kcs LÁNY súly'!$A$1:$L$164</definedName>
    <definedName name="_xlnm.Print_Area" localSheetId="13">'56kcs LÁNY svédváltó'!$A$1:$H$113</definedName>
    <definedName name="_xlnm.Print_Area" localSheetId="3">'56kcs LÁNY távol'!$A$1:$L$164</definedName>
    <definedName name="_xlnm.Print_Area" localSheetId="9">'56kcs LEÁNY gerely'!$A$1:$L$165</definedName>
    <definedName name="_xlnm.Print_Area" localSheetId="6">'súly sorrend'!$A$1:$D$22</definedName>
    <definedName name="_xlnm.Print_Area" localSheetId="14">'svédváltó sorrend'!$A$1:$D$23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1" l="1"/>
  <c r="G7" i="27"/>
  <c r="J7" i="4"/>
  <c r="G103" i="27" l="1"/>
  <c r="G104" i="27"/>
  <c r="G105" i="27"/>
  <c r="G106" i="27"/>
  <c r="G107" i="27"/>
  <c r="G111" i="27"/>
  <c r="G112" i="27"/>
  <c r="G113" i="27"/>
  <c r="G114" i="27"/>
  <c r="G115" i="27"/>
  <c r="G119" i="27"/>
  <c r="G120" i="27"/>
  <c r="G121" i="27"/>
  <c r="G122" i="27"/>
  <c r="G123" i="27"/>
  <c r="G127" i="27"/>
  <c r="G128" i="27"/>
  <c r="G129" i="27"/>
  <c r="G130" i="27"/>
  <c r="G131" i="27"/>
  <c r="G135" i="27"/>
  <c r="G136" i="27"/>
  <c r="G137" i="27"/>
  <c r="G138" i="27"/>
  <c r="G139" i="27"/>
  <c r="G143" i="27"/>
  <c r="G144" i="27"/>
  <c r="G145" i="27"/>
  <c r="G146" i="27"/>
  <c r="G147" i="27"/>
  <c r="G151" i="27"/>
  <c r="G152" i="27"/>
  <c r="G153" i="27"/>
  <c r="G154" i="27"/>
  <c r="G155" i="27"/>
  <c r="G159" i="27"/>
  <c r="G160" i="27"/>
  <c r="G161" i="27"/>
  <c r="G162" i="27"/>
  <c r="G163" i="27"/>
  <c r="B15" i="38"/>
  <c r="C15" i="38"/>
  <c r="D15" i="38"/>
  <c r="B11" i="38"/>
  <c r="C11" i="38"/>
  <c r="D11" i="38"/>
  <c r="B12" i="38"/>
  <c r="C12" i="38"/>
  <c r="D12" i="38"/>
  <c r="B13" i="38"/>
  <c r="C13" i="38"/>
  <c r="D13" i="38"/>
  <c r="B14" i="38"/>
  <c r="C14" i="38"/>
  <c r="D14" i="38"/>
  <c r="G141" i="37"/>
  <c r="G134" i="37"/>
  <c r="G127" i="37"/>
  <c r="G120" i="37"/>
  <c r="G113" i="37"/>
  <c r="G106" i="37"/>
  <c r="G99" i="37"/>
  <c r="G92" i="37"/>
  <c r="G85" i="37"/>
  <c r="G78" i="37"/>
  <c r="G71" i="37"/>
  <c r="G64" i="37"/>
  <c r="G57" i="37"/>
  <c r="G50" i="37"/>
  <c r="G43" i="37"/>
  <c r="G36" i="37"/>
  <c r="G29" i="37"/>
  <c r="G22" i="37"/>
  <c r="G15" i="37"/>
  <c r="G8" i="37"/>
  <c r="B18" i="36"/>
  <c r="C18" i="36"/>
  <c r="D18" i="36"/>
  <c r="B19" i="36"/>
  <c r="C19" i="36"/>
  <c r="D19" i="36"/>
  <c r="B20" i="36"/>
  <c r="C20" i="36"/>
  <c r="D20" i="36"/>
  <c r="B21" i="36"/>
  <c r="C21" i="36"/>
  <c r="D21" i="36"/>
  <c r="B22" i="36"/>
  <c r="C22" i="36"/>
  <c r="D22" i="36"/>
  <c r="G8" i="35"/>
  <c r="G15" i="35"/>
  <c r="G22" i="35"/>
  <c r="G29" i="35"/>
  <c r="G36" i="35"/>
  <c r="G43" i="35"/>
  <c r="G50" i="35"/>
  <c r="G57" i="35"/>
  <c r="G64" i="35"/>
  <c r="G71" i="35"/>
  <c r="G78" i="35"/>
  <c r="G85" i="35"/>
  <c r="G92" i="35"/>
  <c r="G99" i="35"/>
  <c r="G106" i="35"/>
  <c r="G113" i="35"/>
  <c r="G120" i="35"/>
  <c r="G127" i="35"/>
  <c r="G134" i="35"/>
  <c r="G141" i="35"/>
  <c r="B15" i="34"/>
  <c r="C15" i="34"/>
  <c r="B16" i="34"/>
  <c r="C16" i="34"/>
  <c r="B17" i="34"/>
  <c r="C17" i="34"/>
  <c r="B18" i="34"/>
  <c r="C18" i="34"/>
  <c r="B19" i="34"/>
  <c r="C19" i="34"/>
  <c r="B20" i="34"/>
  <c r="C20" i="34"/>
  <c r="B21" i="34"/>
  <c r="C21" i="34"/>
  <c r="B22" i="34"/>
  <c r="C22" i="34"/>
  <c r="G164" i="33"/>
  <c r="G163" i="33"/>
  <c r="G162" i="33"/>
  <c r="G161" i="33"/>
  <c r="G160" i="33"/>
  <c r="G156" i="33"/>
  <c r="G155" i="33"/>
  <c r="G154" i="33"/>
  <c r="G153" i="33"/>
  <c r="G152" i="33"/>
  <c r="G148" i="33"/>
  <c r="G147" i="33"/>
  <c r="G146" i="33"/>
  <c r="G145" i="33"/>
  <c r="G144" i="33"/>
  <c r="G140" i="33"/>
  <c r="G139" i="33"/>
  <c r="G138" i="33"/>
  <c r="G137" i="33"/>
  <c r="G136" i="33"/>
  <c r="G132" i="33"/>
  <c r="G131" i="33"/>
  <c r="G130" i="33"/>
  <c r="G129" i="33"/>
  <c r="G128" i="33"/>
  <c r="G124" i="33"/>
  <c r="G123" i="33"/>
  <c r="G122" i="33"/>
  <c r="G121" i="33"/>
  <c r="G120" i="33"/>
  <c r="G116" i="33"/>
  <c r="G115" i="33"/>
  <c r="G114" i="33"/>
  <c r="G113" i="33"/>
  <c r="G112" i="33"/>
  <c r="G108" i="33"/>
  <c r="G107" i="33"/>
  <c r="G106" i="33"/>
  <c r="G105" i="33"/>
  <c r="G104" i="33"/>
  <c r="B14" i="32"/>
  <c r="C14" i="32"/>
  <c r="B15" i="32"/>
  <c r="C15" i="32"/>
  <c r="B16" i="32"/>
  <c r="C16" i="32"/>
  <c r="B17" i="32"/>
  <c r="C17" i="32"/>
  <c r="B18" i="32"/>
  <c r="C18" i="32"/>
  <c r="B19" i="32"/>
  <c r="C19" i="32"/>
  <c r="B20" i="32"/>
  <c r="C20" i="32"/>
  <c r="B21" i="32"/>
  <c r="C21" i="32"/>
  <c r="B22" i="32"/>
  <c r="C22" i="32"/>
  <c r="G163" i="31"/>
  <c r="G162" i="31"/>
  <c r="G161" i="31"/>
  <c r="G160" i="31"/>
  <c r="G159" i="31"/>
  <c r="G155" i="31"/>
  <c r="G154" i="31"/>
  <c r="G153" i="31"/>
  <c r="G152" i="31"/>
  <c r="G151" i="31"/>
  <c r="G147" i="31"/>
  <c r="G146" i="31"/>
  <c r="G145" i="31"/>
  <c r="G144" i="31"/>
  <c r="G143" i="31"/>
  <c r="G139" i="31"/>
  <c r="G138" i="31"/>
  <c r="G137" i="31"/>
  <c r="G136" i="31"/>
  <c r="G135" i="31"/>
  <c r="G131" i="31"/>
  <c r="G130" i="31"/>
  <c r="G129" i="31"/>
  <c r="G128" i="31"/>
  <c r="G127" i="31"/>
  <c r="G123" i="31"/>
  <c r="G122" i="31"/>
  <c r="G121" i="31"/>
  <c r="G120" i="31"/>
  <c r="G119" i="31"/>
  <c r="G115" i="31"/>
  <c r="G114" i="31"/>
  <c r="G113" i="31"/>
  <c r="G112" i="31"/>
  <c r="G111" i="31"/>
  <c r="G107" i="31"/>
  <c r="G106" i="31"/>
  <c r="G105" i="31"/>
  <c r="G104" i="31"/>
  <c r="G103" i="31"/>
  <c r="G99" i="31"/>
  <c r="G98" i="31"/>
  <c r="G97" i="31"/>
  <c r="G96" i="31"/>
  <c r="G95" i="31"/>
  <c r="B16" i="30"/>
  <c r="C16" i="30"/>
  <c r="B17" i="30"/>
  <c r="C17" i="30"/>
  <c r="B18" i="30"/>
  <c r="C18" i="30"/>
  <c r="B19" i="30"/>
  <c r="C19" i="30"/>
  <c r="B20" i="30"/>
  <c r="C20" i="30"/>
  <c r="B21" i="30"/>
  <c r="C21" i="30"/>
  <c r="B22" i="30"/>
  <c r="C22" i="30"/>
  <c r="B15" i="30"/>
  <c r="C15" i="30"/>
  <c r="G163" i="29"/>
  <c r="G162" i="29"/>
  <c r="G161" i="29"/>
  <c r="G160" i="29"/>
  <c r="G159" i="29"/>
  <c r="G155" i="29"/>
  <c r="G154" i="29"/>
  <c r="G153" i="29"/>
  <c r="G152" i="29"/>
  <c r="G151" i="29"/>
  <c r="G147" i="29"/>
  <c r="G146" i="29"/>
  <c r="G145" i="29"/>
  <c r="G144" i="29"/>
  <c r="G143" i="29"/>
  <c r="G139" i="29"/>
  <c r="G138" i="29"/>
  <c r="G137" i="29"/>
  <c r="G136" i="29"/>
  <c r="G135" i="29"/>
  <c r="G131" i="29"/>
  <c r="G130" i="29"/>
  <c r="G129" i="29"/>
  <c r="G128" i="29"/>
  <c r="G127" i="29"/>
  <c r="G123" i="29"/>
  <c r="G122" i="29"/>
  <c r="G121" i="29"/>
  <c r="G120" i="29"/>
  <c r="G119" i="29"/>
  <c r="G115" i="29"/>
  <c r="G114" i="29"/>
  <c r="G113" i="29"/>
  <c r="G112" i="29"/>
  <c r="G111" i="29"/>
  <c r="G107" i="29"/>
  <c r="G106" i="29"/>
  <c r="G105" i="29"/>
  <c r="G104" i="29"/>
  <c r="G103" i="29"/>
  <c r="B22" i="26"/>
  <c r="C22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B21" i="26"/>
  <c r="C21" i="26"/>
  <c r="J163" i="4"/>
  <c r="J162" i="4"/>
  <c r="J161" i="4"/>
  <c r="J160" i="4"/>
  <c r="J159" i="4"/>
  <c r="J155" i="4"/>
  <c r="J154" i="4"/>
  <c r="J153" i="4"/>
  <c r="J152" i="4"/>
  <c r="J151" i="4"/>
  <c r="J147" i="4"/>
  <c r="J146" i="4"/>
  <c r="J145" i="4"/>
  <c r="J144" i="4"/>
  <c r="J143" i="4"/>
  <c r="L142" i="4" s="1"/>
  <c r="J139" i="4"/>
  <c r="J138" i="4"/>
  <c r="J137" i="4"/>
  <c r="J136" i="4"/>
  <c r="J135" i="4"/>
  <c r="J131" i="4"/>
  <c r="J130" i="4"/>
  <c r="J129" i="4"/>
  <c r="J128" i="4"/>
  <c r="J127" i="4"/>
  <c r="J8" i="4"/>
  <c r="J9" i="4"/>
  <c r="J10" i="4"/>
  <c r="J11" i="4"/>
  <c r="J15" i="4"/>
  <c r="J16" i="4"/>
  <c r="J17" i="4"/>
  <c r="J18" i="4"/>
  <c r="J19" i="4"/>
  <c r="J23" i="4"/>
  <c r="J24" i="4"/>
  <c r="J25" i="4"/>
  <c r="J26" i="4"/>
  <c r="J27" i="4"/>
  <c r="J31" i="4"/>
  <c r="J32" i="4"/>
  <c r="J33" i="4"/>
  <c r="J34" i="4"/>
  <c r="J35" i="4"/>
  <c r="J39" i="4"/>
  <c r="J40" i="4"/>
  <c r="J41" i="4"/>
  <c r="J42" i="4"/>
  <c r="J43" i="4"/>
  <c r="J47" i="4"/>
  <c r="J48" i="4"/>
  <c r="J49" i="4"/>
  <c r="J50" i="4"/>
  <c r="J51" i="4"/>
  <c r="J55" i="4"/>
  <c r="J56" i="4"/>
  <c r="J57" i="4"/>
  <c r="J58" i="4"/>
  <c r="J59" i="4"/>
  <c r="J63" i="4"/>
  <c r="J64" i="4"/>
  <c r="J65" i="4"/>
  <c r="J66" i="4"/>
  <c r="J67" i="4"/>
  <c r="J71" i="4"/>
  <c r="J72" i="4"/>
  <c r="J73" i="4"/>
  <c r="J74" i="4"/>
  <c r="J75" i="4"/>
  <c r="J79" i="4"/>
  <c r="J80" i="4"/>
  <c r="J81" i="4"/>
  <c r="J82" i="4"/>
  <c r="J83" i="4"/>
  <c r="J87" i="4"/>
  <c r="J88" i="4"/>
  <c r="J89" i="4"/>
  <c r="J90" i="4"/>
  <c r="J91" i="4"/>
  <c r="J95" i="4"/>
  <c r="J96" i="4"/>
  <c r="J97" i="4"/>
  <c r="J98" i="4"/>
  <c r="J99" i="4"/>
  <c r="J103" i="4"/>
  <c r="J104" i="4"/>
  <c r="J105" i="4"/>
  <c r="J106" i="4"/>
  <c r="J107" i="4"/>
  <c r="J111" i="4"/>
  <c r="J112" i="4"/>
  <c r="J113" i="4"/>
  <c r="J114" i="4"/>
  <c r="J115" i="4"/>
  <c r="J119" i="4"/>
  <c r="J120" i="4"/>
  <c r="J121" i="4"/>
  <c r="J122" i="4"/>
  <c r="J123" i="4"/>
  <c r="B16" i="28"/>
  <c r="C16" i="28"/>
  <c r="B17" i="28"/>
  <c r="C17" i="28"/>
  <c r="B18" i="28"/>
  <c r="C18" i="28"/>
  <c r="B19" i="28"/>
  <c r="C19" i="28"/>
  <c r="B20" i="28"/>
  <c r="C20" i="28"/>
  <c r="B21" i="28"/>
  <c r="C21" i="28"/>
  <c r="B22" i="28"/>
  <c r="C22" i="28"/>
  <c r="B15" i="28"/>
  <c r="C15" i="28"/>
  <c r="G9" i="33"/>
  <c r="G10" i="33"/>
  <c r="G11" i="33"/>
  <c r="G12" i="33"/>
  <c r="G16" i="33"/>
  <c r="G17" i="33"/>
  <c r="G18" i="33"/>
  <c r="G19" i="33"/>
  <c r="G20" i="33"/>
  <c r="G24" i="33"/>
  <c r="G25" i="33"/>
  <c r="G26" i="33"/>
  <c r="G27" i="33"/>
  <c r="G28" i="33"/>
  <c r="G32" i="33"/>
  <c r="G33" i="33"/>
  <c r="G34" i="33"/>
  <c r="G35" i="33"/>
  <c r="G36" i="33"/>
  <c r="G40" i="33"/>
  <c r="G41" i="33"/>
  <c r="G42" i="33"/>
  <c r="G43" i="33"/>
  <c r="G44" i="33"/>
  <c r="G48" i="33"/>
  <c r="G49" i="33"/>
  <c r="G50" i="33"/>
  <c r="G51" i="33"/>
  <c r="G52" i="33"/>
  <c r="G56" i="33"/>
  <c r="G57" i="33"/>
  <c r="G58" i="33"/>
  <c r="G59" i="33"/>
  <c r="G60" i="33"/>
  <c r="G64" i="33"/>
  <c r="G65" i="33"/>
  <c r="G66" i="33"/>
  <c r="G67" i="33"/>
  <c r="G68" i="33"/>
  <c r="G72" i="33"/>
  <c r="G73" i="33"/>
  <c r="G74" i="33"/>
  <c r="G75" i="33"/>
  <c r="G76" i="33"/>
  <c r="G80" i="33"/>
  <c r="G81" i="33"/>
  <c r="G82" i="33"/>
  <c r="G83" i="33"/>
  <c r="G84" i="33"/>
  <c r="G88" i="33"/>
  <c r="G89" i="33"/>
  <c r="G90" i="33"/>
  <c r="G91" i="33"/>
  <c r="G92" i="33"/>
  <c r="G96" i="33"/>
  <c r="G97" i="33"/>
  <c r="G98" i="33"/>
  <c r="G99" i="33"/>
  <c r="G100" i="33"/>
  <c r="G8" i="33"/>
  <c r="G8" i="31"/>
  <c r="G9" i="31"/>
  <c r="G10" i="31"/>
  <c r="G11" i="31"/>
  <c r="G15" i="31"/>
  <c r="G16" i="31"/>
  <c r="G17" i="31"/>
  <c r="G18" i="31"/>
  <c r="G19" i="31"/>
  <c r="G23" i="31"/>
  <c r="G24" i="31"/>
  <c r="G25" i="31"/>
  <c r="G26" i="31"/>
  <c r="G27" i="31"/>
  <c r="G31" i="31"/>
  <c r="G32" i="31"/>
  <c r="G33" i="31"/>
  <c r="G34" i="31"/>
  <c r="G35" i="31"/>
  <c r="G39" i="31"/>
  <c r="G40" i="31"/>
  <c r="G41" i="31"/>
  <c r="G42" i="31"/>
  <c r="G43" i="31"/>
  <c r="G47" i="31"/>
  <c r="G48" i="31"/>
  <c r="G49" i="31"/>
  <c r="G50" i="31"/>
  <c r="G51" i="31"/>
  <c r="G55" i="31"/>
  <c r="G56" i="31"/>
  <c r="G57" i="31"/>
  <c r="G58" i="31"/>
  <c r="G59" i="31"/>
  <c r="G63" i="31"/>
  <c r="G64" i="31"/>
  <c r="G65" i="31"/>
  <c r="G66" i="31"/>
  <c r="G67" i="31"/>
  <c r="G71" i="31"/>
  <c r="G72" i="31"/>
  <c r="G73" i="31"/>
  <c r="G74" i="31"/>
  <c r="G75" i="31"/>
  <c r="G79" i="31"/>
  <c r="G80" i="31"/>
  <c r="G81" i="31"/>
  <c r="G82" i="31"/>
  <c r="G83" i="31"/>
  <c r="G87" i="31"/>
  <c r="G88" i="31"/>
  <c r="G89" i="31"/>
  <c r="G90" i="31"/>
  <c r="G91" i="31"/>
  <c r="G8" i="29"/>
  <c r="G9" i="29"/>
  <c r="G10" i="29"/>
  <c r="G11" i="29"/>
  <c r="G15" i="29"/>
  <c r="G16" i="29"/>
  <c r="G17" i="29"/>
  <c r="G18" i="29"/>
  <c r="G19" i="29"/>
  <c r="G23" i="29"/>
  <c r="G24" i="29"/>
  <c r="G25" i="29"/>
  <c r="G26" i="29"/>
  <c r="G27" i="29"/>
  <c r="G31" i="29"/>
  <c r="G32" i="29"/>
  <c r="G33" i="29"/>
  <c r="G34" i="29"/>
  <c r="G35" i="29"/>
  <c r="G39" i="29"/>
  <c r="G40" i="29"/>
  <c r="G41" i="29"/>
  <c r="G42" i="29"/>
  <c r="G43" i="29"/>
  <c r="G47" i="29"/>
  <c r="G48" i="29"/>
  <c r="G49" i="29"/>
  <c r="G50" i="29"/>
  <c r="G51" i="29"/>
  <c r="G55" i="29"/>
  <c r="G56" i="29"/>
  <c r="G57" i="29"/>
  <c r="G58" i="29"/>
  <c r="G59" i="29"/>
  <c r="G63" i="29"/>
  <c r="G64" i="29"/>
  <c r="G65" i="29"/>
  <c r="G66" i="29"/>
  <c r="G67" i="29"/>
  <c r="G71" i="29"/>
  <c r="G72" i="29"/>
  <c r="G73" i="29"/>
  <c r="G74" i="29"/>
  <c r="G75" i="29"/>
  <c r="G79" i="29"/>
  <c r="G80" i="29"/>
  <c r="G81" i="29"/>
  <c r="G82" i="29"/>
  <c r="G83" i="29"/>
  <c r="G87" i="29"/>
  <c r="G88" i="29"/>
  <c r="G89" i="29"/>
  <c r="G90" i="29"/>
  <c r="G91" i="29"/>
  <c r="G95" i="29"/>
  <c r="G96" i="29"/>
  <c r="G97" i="29"/>
  <c r="G98" i="29"/>
  <c r="G99" i="29"/>
  <c r="G7" i="29"/>
  <c r="G15" i="27"/>
  <c r="G16" i="27"/>
  <c r="G17" i="27"/>
  <c r="G18" i="27"/>
  <c r="G19" i="27"/>
  <c r="G23" i="27"/>
  <c r="G24" i="27"/>
  <c r="G25" i="27"/>
  <c r="G26" i="27"/>
  <c r="G27" i="27"/>
  <c r="G31" i="27"/>
  <c r="G32" i="27"/>
  <c r="G33" i="27"/>
  <c r="G34" i="27"/>
  <c r="G35" i="27"/>
  <c r="G39" i="27"/>
  <c r="G40" i="27"/>
  <c r="G41" i="27"/>
  <c r="G42" i="27"/>
  <c r="G43" i="27"/>
  <c r="G47" i="27"/>
  <c r="G48" i="27"/>
  <c r="G49" i="27"/>
  <c r="G50" i="27"/>
  <c r="G51" i="27"/>
  <c r="G55" i="27"/>
  <c r="G56" i="27"/>
  <c r="G57" i="27"/>
  <c r="G58" i="27"/>
  <c r="G59" i="27"/>
  <c r="G63" i="27"/>
  <c r="G64" i="27"/>
  <c r="G65" i="27"/>
  <c r="G66" i="27"/>
  <c r="G67" i="27"/>
  <c r="G71" i="27"/>
  <c r="G72" i="27"/>
  <c r="G73" i="27"/>
  <c r="G74" i="27"/>
  <c r="G75" i="27"/>
  <c r="G79" i="27"/>
  <c r="G80" i="27"/>
  <c r="G81" i="27"/>
  <c r="G82" i="27"/>
  <c r="G83" i="27"/>
  <c r="G87" i="27"/>
  <c r="G88" i="27"/>
  <c r="G89" i="27"/>
  <c r="G90" i="27"/>
  <c r="G91" i="27"/>
  <c r="G95" i="27"/>
  <c r="G96" i="27"/>
  <c r="G97" i="27"/>
  <c r="G98" i="27"/>
  <c r="G99" i="27"/>
  <c r="G8" i="27"/>
  <c r="G9" i="27"/>
  <c r="G10" i="27"/>
  <c r="G11" i="27"/>
  <c r="C12" i="36"/>
  <c r="B12" i="36"/>
  <c r="I6" i="31" l="1"/>
  <c r="I6" i="27"/>
  <c r="I7" i="33"/>
  <c r="L6" i="4"/>
  <c r="I159" i="33"/>
  <c r="D22" i="34" s="1"/>
  <c r="I87" i="33"/>
  <c r="I135" i="33"/>
  <c r="I103" i="33"/>
  <c r="I111" i="33"/>
  <c r="I102" i="31"/>
  <c r="I134" i="31"/>
  <c r="I118" i="31"/>
  <c r="D17" i="32" s="1"/>
  <c r="I94" i="31"/>
  <c r="D14" i="32" s="1"/>
  <c r="I134" i="29"/>
  <c r="D19" i="30" s="1"/>
  <c r="I142" i="29"/>
  <c r="D20" i="30" s="1"/>
  <c r="L14" i="4"/>
  <c r="L150" i="4"/>
  <c r="L158" i="4"/>
  <c r="D22" i="26" s="1"/>
  <c r="D20" i="26"/>
  <c r="D15" i="32"/>
  <c r="D21" i="26"/>
  <c r="D19" i="32"/>
  <c r="D19" i="34"/>
  <c r="D15" i="34"/>
  <c r="L134" i="4"/>
  <c r="I110" i="31"/>
  <c r="I158" i="31"/>
  <c r="I151" i="33"/>
  <c r="D16" i="34"/>
  <c r="I95" i="33"/>
  <c r="I142" i="31"/>
  <c r="I127" i="33"/>
  <c r="L126" i="4"/>
  <c r="I126" i="31"/>
  <c r="I150" i="31"/>
  <c r="I119" i="33"/>
  <c r="I143" i="33"/>
  <c r="I158" i="27"/>
  <c r="D22" i="28" s="1"/>
  <c r="I94" i="27"/>
  <c r="I126" i="27"/>
  <c r="D18" i="28" s="1"/>
  <c r="I150" i="27"/>
  <c r="D21" i="28" s="1"/>
  <c r="I118" i="27"/>
  <c r="D17" i="28" s="1"/>
  <c r="I142" i="27"/>
  <c r="D20" i="28" s="1"/>
  <c r="I110" i="27"/>
  <c r="D16" i="28" s="1"/>
  <c r="I134" i="27"/>
  <c r="D19" i="28" s="1"/>
  <c r="I102" i="27"/>
  <c r="D15" i="28" s="1"/>
  <c r="I70" i="29"/>
  <c r="I102" i="29"/>
  <c r="I118" i="29"/>
  <c r="I126" i="29"/>
  <c r="I150" i="29"/>
  <c r="I110" i="29"/>
  <c r="I158" i="29"/>
  <c r="I70" i="27"/>
  <c r="B4" i="32"/>
  <c r="B10" i="38"/>
  <c r="C10" i="38"/>
  <c r="D10" i="38"/>
  <c r="B6" i="38"/>
  <c r="C6" i="38"/>
  <c r="D6" i="38"/>
  <c r="B7" i="38"/>
  <c r="C7" i="38"/>
  <c r="D7" i="38"/>
  <c r="B8" i="38"/>
  <c r="C8" i="38"/>
  <c r="D8" i="38"/>
  <c r="B9" i="38"/>
  <c r="C9" i="38"/>
  <c r="D9" i="38"/>
  <c r="B16" i="38"/>
  <c r="C16" i="38"/>
  <c r="D16" i="38"/>
  <c r="B17" i="38"/>
  <c r="C17" i="38"/>
  <c r="D17" i="38"/>
  <c r="B18" i="38"/>
  <c r="C18" i="38"/>
  <c r="D18" i="38"/>
  <c r="B20" i="38"/>
  <c r="C20" i="38"/>
  <c r="D20" i="38"/>
  <c r="B21" i="38"/>
  <c r="C21" i="38"/>
  <c r="D21" i="38"/>
  <c r="B22" i="38"/>
  <c r="C22" i="38"/>
  <c r="D22" i="38"/>
  <c r="B3" i="38"/>
  <c r="C3" i="38"/>
  <c r="D3" i="38"/>
  <c r="B4" i="38"/>
  <c r="C4" i="38"/>
  <c r="D4" i="38"/>
  <c r="B5" i="38"/>
  <c r="C5" i="38"/>
  <c r="D5" i="38"/>
  <c r="D19" i="38"/>
  <c r="C19" i="38"/>
  <c r="B19" i="38"/>
  <c r="A1" i="38"/>
  <c r="B4" i="36"/>
  <c r="C4" i="36"/>
  <c r="D4" i="36"/>
  <c r="B5" i="36"/>
  <c r="C5" i="36"/>
  <c r="D5" i="36"/>
  <c r="B6" i="36"/>
  <c r="C6" i="36"/>
  <c r="D6" i="36"/>
  <c r="B7" i="36"/>
  <c r="C7" i="36"/>
  <c r="D7" i="36"/>
  <c r="B8" i="36"/>
  <c r="C8" i="36"/>
  <c r="D8" i="36"/>
  <c r="B9" i="36"/>
  <c r="C9" i="36"/>
  <c r="D9" i="36"/>
  <c r="B10" i="36"/>
  <c r="C10" i="36"/>
  <c r="D10" i="36"/>
  <c r="B11" i="36"/>
  <c r="C11" i="36"/>
  <c r="D11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D3" i="36"/>
  <c r="C3" i="36"/>
  <c r="B3" i="36"/>
  <c r="A1" i="36"/>
  <c r="B11" i="34"/>
  <c r="C11" i="34"/>
  <c r="B12" i="34"/>
  <c r="C12" i="34"/>
  <c r="B13" i="34"/>
  <c r="C13" i="34"/>
  <c r="B14" i="34"/>
  <c r="C14" i="34"/>
  <c r="B4" i="34"/>
  <c r="C4" i="34"/>
  <c r="B5" i="34"/>
  <c r="C5" i="34"/>
  <c r="B6" i="34"/>
  <c r="C6" i="34"/>
  <c r="B7" i="34"/>
  <c r="C7" i="34"/>
  <c r="B8" i="34"/>
  <c r="C8" i="34"/>
  <c r="B9" i="34"/>
  <c r="C9" i="34"/>
  <c r="B10" i="34"/>
  <c r="C10" i="34"/>
  <c r="C3" i="34"/>
  <c r="B3" i="34"/>
  <c r="A1" i="34"/>
  <c r="D13" i="34"/>
  <c r="I79" i="33"/>
  <c r="I71" i="33"/>
  <c r="I63" i="33"/>
  <c r="I55" i="33"/>
  <c r="I47" i="33"/>
  <c r="I39" i="33"/>
  <c r="I31" i="33"/>
  <c r="I23" i="33"/>
  <c r="I15" i="33"/>
  <c r="D11" i="34" l="1"/>
  <c r="D21" i="30"/>
  <c r="D21" i="32"/>
  <c r="D18" i="26"/>
  <c r="D20" i="32"/>
  <c r="D4" i="34"/>
  <c r="D8" i="34"/>
  <c r="D12" i="34"/>
  <c r="D18" i="32"/>
  <c r="D5" i="34"/>
  <c r="D9" i="34"/>
  <c r="D22" i="30"/>
  <c r="D17" i="30"/>
  <c r="D20" i="34"/>
  <c r="D18" i="34"/>
  <c r="D16" i="32"/>
  <c r="D7" i="34"/>
  <c r="D18" i="30"/>
  <c r="D22" i="32"/>
  <c r="D6" i="34"/>
  <c r="D10" i="34"/>
  <c r="D14" i="34"/>
  <c r="D16" i="30"/>
  <c r="D15" i="30"/>
  <c r="D17" i="34"/>
  <c r="D21" i="34"/>
  <c r="D19" i="26"/>
  <c r="D3" i="34"/>
  <c r="C4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C3" i="32"/>
  <c r="B3" i="32"/>
  <c r="A1" i="32"/>
  <c r="I86" i="31"/>
  <c r="I78" i="31"/>
  <c r="I70" i="31"/>
  <c r="I62" i="31"/>
  <c r="I54" i="31"/>
  <c r="I46" i="31"/>
  <c r="I38" i="31"/>
  <c r="I30" i="31"/>
  <c r="I22" i="31"/>
  <c r="I14" i="31"/>
  <c r="B6" i="30"/>
  <c r="C6" i="30"/>
  <c r="B4" i="30"/>
  <c r="C4" i="30"/>
  <c r="B5" i="30"/>
  <c r="C5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C3" i="30"/>
  <c r="B3" i="30"/>
  <c r="A1" i="30"/>
  <c r="I6" i="29"/>
  <c r="I14" i="29"/>
  <c r="I22" i="29"/>
  <c r="I30" i="29"/>
  <c r="I38" i="29"/>
  <c r="I46" i="29"/>
  <c r="I54" i="29"/>
  <c r="I62" i="29"/>
  <c r="I86" i="27"/>
  <c r="D13" i="28" s="1"/>
  <c r="I78" i="27"/>
  <c r="D12" i="28" s="1"/>
  <c r="D11" i="28"/>
  <c r="I62" i="27"/>
  <c r="D10" i="28" s="1"/>
  <c r="I54" i="27"/>
  <c r="D9" i="28" s="1"/>
  <c r="I46" i="27"/>
  <c r="I38" i="27"/>
  <c r="D7" i="28" s="1"/>
  <c r="I30" i="27"/>
  <c r="D6" i="28" s="1"/>
  <c r="I22" i="27"/>
  <c r="I14" i="27"/>
  <c r="I94" i="29"/>
  <c r="I86" i="29"/>
  <c r="I78" i="29"/>
  <c r="D11" i="30"/>
  <c r="A1" i="28"/>
  <c r="B3" i="28"/>
  <c r="C3" i="28"/>
  <c r="B4" i="28"/>
  <c r="C4" i="28"/>
  <c r="B5" i="28"/>
  <c r="C5" i="28"/>
  <c r="B6" i="28"/>
  <c r="C6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D14" i="28"/>
  <c r="L118" i="4"/>
  <c r="L110" i="4"/>
  <c r="L102" i="4"/>
  <c r="L94" i="4"/>
  <c r="L86" i="4"/>
  <c r="L78" i="4"/>
  <c r="L70" i="4"/>
  <c r="B3" i="26"/>
  <c r="C3" i="26"/>
  <c r="B4" i="26"/>
  <c r="C4" i="26"/>
  <c r="B5" i="26"/>
  <c r="C5" i="26"/>
  <c r="B6" i="26"/>
  <c r="C6" i="26"/>
  <c r="B7" i="26"/>
  <c r="C7" i="26"/>
  <c r="B8" i="26"/>
  <c r="C8" i="26"/>
  <c r="B9" i="26"/>
  <c r="C9" i="26"/>
  <c r="B10" i="26"/>
  <c r="C10" i="26"/>
  <c r="A1" i="26"/>
  <c r="L62" i="4"/>
  <c r="L54" i="4"/>
  <c r="L46" i="4"/>
  <c r="L38" i="4"/>
  <c r="L30" i="4"/>
  <c r="L22" i="4"/>
  <c r="D4" i="26"/>
  <c r="D3" i="26"/>
  <c r="K119" i="33" l="1"/>
  <c r="K47" i="33"/>
  <c r="K71" i="33"/>
  <c r="D10" i="26"/>
  <c r="D17" i="26"/>
  <c r="D12" i="30"/>
  <c r="D5" i="32"/>
  <c r="D13" i="32"/>
  <c r="D10" i="30"/>
  <c r="D6" i="32"/>
  <c r="D10" i="32"/>
  <c r="K23" i="33"/>
  <c r="D8" i="26"/>
  <c r="D15" i="26"/>
  <c r="D14" i="30"/>
  <c r="D9" i="30"/>
  <c r="D4" i="30"/>
  <c r="D7" i="32"/>
  <c r="D11" i="32"/>
  <c r="K151" i="33"/>
  <c r="K143" i="33"/>
  <c r="D6" i="26"/>
  <c r="D13" i="26"/>
  <c r="D7" i="30"/>
  <c r="D9" i="32"/>
  <c r="D7" i="26"/>
  <c r="D14" i="26"/>
  <c r="D13" i="30"/>
  <c r="K31" i="33"/>
  <c r="D11" i="26"/>
  <c r="D5" i="26"/>
  <c r="D9" i="26"/>
  <c r="D12" i="26"/>
  <c r="D16" i="26"/>
  <c r="D8" i="30"/>
  <c r="D6" i="30"/>
  <c r="D4" i="32"/>
  <c r="D8" i="32"/>
  <c r="D12" i="32"/>
  <c r="K87" i="33"/>
  <c r="K159" i="33"/>
  <c r="K7" i="33"/>
  <c r="K135" i="33"/>
  <c r="K103" i="33"/>
  <c r="K111" i="33"/>
  <c r="K63" i="33"/>
  <c r="K39" i="33"/>
  <c r="K127" i="33"/>
  <c r="K55" i="33"/>
  <c r="K95" i="33"/>
  <c r="K79" i="33"/>
  <c r="K15" i="33"/>
  <c r="D8" i="28"/>
  <c r="D5" i="28"/>
  <c r="D3" i="28"/>
  <c r="D3" i="32"/>
  <c r="D3" i="30"/>
  <c r="D5" i="30"/>
  <c r="D4" i="28"/>
  <c r="N126" i="4" l="1"/>
  <c r="K14" i="31"/>
  <c r="K62" i="29"/>
  <c r="K6" i="29"/>
  <c r="N78" i="4"/>
  <c r="N94" i="4"/>
  <c r="K86" i="31"/>
  <c r="K14" i="29"/>
  <c r="N38" i="4"/>
  <c r="K38" i="29"/>
  <c r="K70" i="31"/>
  <c r="K6" i="31"/>
  <c r="N134" i="4"/>
  <c r="K78" i="29"/>
  <c r="N62" i="4"/>
  <c r="K102" i="31"/>
  <c r="K134" i="31"/>
  <c r="K118" i="31"/>
  <c r="K94" i="31"/>
  <c r="K150" i="31"/>
  <c r="K142" i="31"/>
  <c r="K110" i="31"/>
  <c r="K126" i="31"/>
  <c r="K158" i="31"/>
  <c r="N110" i="4"/>
  <c r="N70" i="4"/>
  <c r="N150" i="4"/>
  <c r="K22" i="29"/>
  <c r="K94" i="29"/>
  <c r="N46" i="4"/>
  <c r="K62" i="31"/>
  <c r="K22" i="31"/>
  <c r="K30" i="29"/>
  <c r="N14" i="4"/>
  <c r="K54" i="29"/>
  <c r="N102" i="4"/>
  <c r="K30" i="31"/>
  <c r="K142" i="29"/>
  <c r="K134" i="29"/>
  <c r="K70" i="29"/>
  <c r="K118" i="29"/>
  <c r="K158" i="29"/>
  <c r="K110" i="29"/>
  <c r="K102" i="29"/>
  <c r="K126" i="29"/>
  <c r="K150" i="29"/>
  <c r="K46" i="31"/>
  <c r="N54" i="4"/>
  <c r="K86" i="29"/>
  <c r="N142" i="4"/>
  <c r="N30" i="4"/>
  <c r="K78" i="31"/>
  <c r="K46" i="29"/>
  <c r="N22" i="4"/>
  <c r="N158" i="4"/>
  <c r="K54" i="31"/>
  <c r="N86" i="4"/>
  <c r="K38" i="31"/>
  <c r="N118" i="4"/>
  <c r="N6" i="4"/>
  <c r="K62" i="27"/>
  <c r="K6" i="27"/>
  <c r="K102" i="27"/>
  <c r="K110" i="27"/>
  <c r="K142" i="27"/>
  <c r="K134" i="27"/>
  <c r="K150" i="27"/>
  <c r="K118" i="27"/>
  <c r="K126" i="27"/>
  <c r="K158" i="27"/>
  <c r="K78" i="27"/>
  <c r="K38" i="27"/>
  <c r="K30" i="27"/>
  <c r="K70" i="27"/>
  <c r="K54" i="27"/>
  <c r="K22" i="27"/>
  <c r="K46" i="27"/>
  <c r="K86" i="27"/>
  <c r="K94" i="27"/>
  <c r="K14" i="27"/>
</calcChain>
</file>

<file path=xl/sharedStrings.xml><?xml version="1.0" encoding="utf-8"?>
<sst xmlns="http://schemas.openxmlformats.org/spreadsheetml/2006/main" count="810" uniqueCount="164">
  <si>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</si>
  <si>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</si>
  <si>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</si>
  <si>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</si>
  <si>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</si>
  <si>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</si>
  <si>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</si>
  <si>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</si>
  <si>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</si>
  <si>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</si>
  <si>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</si>
  <si>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</si>
  <si>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 Versenybíróság elnöke: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</si>
  <si>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</si>
  <si>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</si>
  <si>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</si>
  <si>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</si>
  <si>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</si>
  <si>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</si>
  <si>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</si>
  <si>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</si>
  <si>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</si>
  <si>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</si>
  <si>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</si>
  <si>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</si>
  <si>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</si>
  <si>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</si>
  <si>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</si>
  <si>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</si>
  <si>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</si>
  <si>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</si>
  <si>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Legjobb</t>
  </si>
  <si>
    <t>16.</t>
  </si>
  <si>
    <t>17.</t>
  </si>
  <si>
    <t>18.</t>
  </si>
  <si>
    <t>19.</t>
  </si>
  <si>
    <t>20.</t>
  </si>
  <si>
    <t xml:space="preserve">9. </t>
  </si>
  <si>
    <t>(2003-2004-2005-2006-2007-ben / 2008-ban születettek)</t>
  </si>
  <si>
    <t>2022/2023. TANÉVI</t>
  </si>
  <si>
    <t>LÁNY V-VI. KORCSOPORT MAGASUGRÁS</t>
  </si>
  <si>
    <r>
      <t xml:space="preserve">Helyszín </t>
    </r>
    <r>
      <rPr>
        <b/>
        <sz val="10"/>
        <color rgb="FFC00000"/>
        <rFont val="Arial Black"/>
        <family val="2"/>
        <charset val="238"/>
      </rPr>
      <t>(település, és versenyhelyszín)</t>
    </r>
    <r>
      <rPr>
        <b/>
        <sz val="14"/>
        <color rgb="FFC0000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</si>
  <si>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C00000"/>
        <rFont val="Arial Black"/>
        <family val="2"/>
        <charset val="238"/>
      </rPr>
      <t>(szeles, v. napos idő, sérülésmentes, stb.)</t>
    </r>
    <r>
      <rPr>
        <b/>
        <sz val="14"/>
        <color rgb="FFC00000"/>
        <rFont val="Arial Black"/>
        <family val="2"/>
        <charset val="238"/>
      </rPr>
      <t>:</t>
    </r>
  </si>
  <si>
    <t>LÁNYOK</t>
  </si>
  <si>
    <t>LÁNY V-VI. KORCSOPORT TÁVOLUGRÁS</t>
  </si>
  <si>
    <t>LÁNY V-VI. KORCSOPORT SÚLYLÖKÉS (4 KG)</t>
  </si>
  <si>
    <t>LÁNY V-VI. KORCSOPORT DISZKOSZVETÉS (1 KG)</t>
  </si>
  <si>
    <t>LÁNY V-VI. KORCSOPORT GERELYHAJÍTÁS (600 gr)</t>
  </si>
  <si>
    <t xml:space="preserve">LÁNY V-VI. KORCSOPORT 4 x 800 m </t>
  </si>
  <si>
    <t>LÁNY V-VI. KORCSOPORT SVÉDVÁLTÓ</t>
  </si>
  <si>
    <t>Nyíregyházi Vasvári Pál Gimnázium</t>
  </si>
  <si>
    <t>Gergely Petra Nikoletta</t>
  </si>
  <si>
    <t>Kerezsi Eszter</t>
  </si>
  <si>
    <t>Plajos Dominika</t>
  </si>
  <si>
    <t>Vass Anett</t>
  </si>
  <si>
    <t>Nyíregyházi SZC Wesselényi Miklós Technikum és Kollégium</t>
  </si>
  <si>
    <t>Balogh Dzsenifer</t>
  </si>
  <si>
    <t>Jónás Adrienn</t>
  </si>
  <si>
    <t>Milák Melissza Vanda</t>
  </si>
  <si>
    <t>Palotás Lili</t>
  </si>
  <si>
    <t>Vadon Eszter</t>
  </si>
  <si>
    <t>Nyíregyházi Arany János Gimnázium, Általános Iskola és Kollégium</t>
  </si>
  <si>
    <t>Muri Nóra Mónika</t>
  </si>
  <si>
    <t>Magyar Fruzsina</t>
  </si>
  <si>
    <t>Tomasovszki Emese Elina</t>
  </si>
  <si>
    <t>Bernáth Luca Szonja</t>
  </si>
  <si>
    <t>Németh Kamilla Blanka</t>
  </si>
  <si>
    <t>Hegyes Anna</t>
  </si>
  <si>
    <t>Kornis Panna Sára</t>
  </si>
  <si>
    <t>Sáreczki Andrea</t>
  </si>
  <si>
    <t>Tóth Evelin</t>
  </si>
  <si>
    <t>Nyíregyházi Krúdy Gyula Gimnázium</t>
  </si>
  <si>
    <t>Teremi Panna</t>
  </si>
  <si>
    <t>Sápi Zsófia</t>
  </si>
  <si>
    <t>Bácskai Kata Veronika</t>
  </si>
  <si>
    <t>Dobó Heléna Lilla</t>
  </si>
  <si>
    <t>Groncsák Anna</t>
  </si>
  <si>
    <t>Dicső Gréta</t>
  </si>
  <si>
    <t>Fekete Kitti</t>
  </si>
  <si>
    <t>Molnár Fruzsina</t>
  </si>
  <si>
    <t>Zvara Zsófia</t>
  </si>
  <si>
    <t>Harsányi Vivien</t>
  </si>
  <si>
    <t>Buzga Beatrix</t>
  </si>
  <si>
    <t>Kisvárdai SZC Kandó Kálmán Technikum és Dr. Béres József Kollégium</t>
  </si>
  <si>
    <t>Farkas Felícia</t>
  </si>
  <si>
    <t>KINDÁK EVELIN NIKOLETT</t>
  </si>
  <si>
    <t>Pisla Salóme</t>
  </si>
  <si>
    <t>Tara Zsanett</t>
  </si>
  <si>
    <t>Varga Janka</t>
  </si>
  <si>
    <t>Nyíregyházi Zrínyi Ilona Gimnázium és Kollégium</t>
  </si>
  <si>
    <t>Farkas Hanna</t>
  </si>
  <si>
    <t>Molnár Lili</t>
  </si>
  <si>
    <t>Simon Sára</t>
  </si>
  <si>
    <t>Tóth Melinda Eszter</t>
  </si>
  <si>
    <t>Nyíregyházi Kölcsey Ferenc Gimnázium</t>
  </si>
  <si>
    <t>Nyíregyházi Kölcsey Ferenc Gimnázium "C"</t>
  </si>
  <si>
    <t>Ibrányi Református Óvoda, Általános Iskola, Gimnázium és Kollégium Petőfi utcai Telephelye</t>
  </si>
  <si>
    <t>Északi ASzC Vay Ádám Mezőgazdasági Technikum, Szakképző Iskola és Kollégium</t>
  </si>
  <si>
    <t>Nyíregyházi Evangélikus Kossuth Lajos Gimnázium</t>
  </si>
  <si>
    <t>Testnevelő: Kiss László Csaba</t>
  </si>
  <si>
    <t>Testnevelő: Szabóné Papp Katalin</t>
  </si>
  <si>
    <t>Nyíregyháza</t>
  </si>
  <si>
    <t>Testnevelő:Kiss László Csaba</t>
  </si>
  <si>
    <t>Testnevelő: Szabóné Kovács  Gyöngyi</t>
  </si>
  <si>
    <t>Testnevelő: Krokovay Gabriella Katalin</t>
  </si>
  <si>
    <t>Nyíregyházi SZC Wesselényi Miklós Technikum és Kollégium "B"</t>
  </si>
  <si>
    <t>Testnevelő: Cserpák Róbert</t>
  </si>
  <si>
    <t>Nyíregyházi SZC Wesselényi Miklós Technikum és Kollégium "A"</t>
  </si>
  <si>
    <t>Byíregyháza</t>
  </si>
  <si>
    <t>Testnevelő:Cserpák Róbert</t>
  </si>
  <si>
    <t>Testnevelő:  Krokovay Gabriella Katalin</t>
  </si>
  <si>
    <t>Záhony</t>
  </si>
  <si>
    <t>Testnevelő: Kovács Sándor</t>
  </si>
  <si>
    <t>Dobszai Nóra</t>
  </si>
  <si>
    <t>Király Enikő</t>
  </si>
  <si>
    <t>Pankotai Anna</t>
  </si>
  <si>
    <t>Szabó Eszter</t>
  </si>
  <si>
    <t>Testnevelő: Csonka Judit Ildikó</t>
  </si>
  <si>
    <t>Testnevelő: Tóth Attila Árpád</t>
  </si>
  <si>
    <t>Horváth Barbara</t>
  </si>
  <si>
    <t>Balogh Mónika</t>
  </si>
  <si>
    <t>Székely Anett</t>
  </si>
  <si>
    <t>Rózsa Bianka</t>
  </si>
  <si>
    <t>Testnevelő: Pazonyi György István</t>
  </si>
  <si>
    <t>Kroo Zoé Brigitta</t>
  </si>
  <si>
    <t>Andalik Rebeka</t>
  </si>
  <si>
    <t>Tóth Míra</t>
  </si>
  <si>
    <t>Gyulai Lilla</t>
  </si>
  <si>
    <t>Baktalórántháza</t>
  </si>
  <si>
    <t>Benkő Lilla Viktória</t>
  </si>
  <si>
    <t>Benkő Zoé Kiara</t>
  </si>
  <si>
    <t>Kertész Márta</t>
  </si>
  <si>
    <t>Kovács Karina</t>
  </si>
  <si>
    <t>Hell Szófia</t>
  </si>
  <si>
    <t>Jobbágy Lara Éva</t>
  </si>
  <si>
    <t>Kis Anasztázia</t>
  </si>
  <si>
    <t>Rádai Kornélia</t>
  </si>
  <si>
    <t>Szkiba Zsanett</t>
  </si>
  <si>
    <t>Bácskai Eszter Borbála</t>
  </si>
  <si>
    <t>Balogh Nikolett</t>
  </si>
  <si>
    <t>Berencsi Panna</t>
  </si>
  <si>
    <t>Helmeczi Hanna</t>
  </si>
  <si>
    <t>Nagy Amarilla</t>
  </si>
  <si>
    <t>Testnevelő: Deák Ferenc</t>
  </si>
  <si>
    <t>Puskás Napsugár</t>
  </si>
  <si>
    <t>Puskás Bíborka</t>
  </si>
  <si>
    <t>Haga Bernadett</t>
  </si>
  <si>
    <t>Asztalos Tamara</t>
  </si>
  <si>
    <t xml:space="preserve">Nyíregyházi SZC Zay Anna Technikum és Kollégium
</t>
  </si>
  <si>
    <t>Balogh Leticia</t>
  </si>
  <si>
    <t>Tóth Vivien</t>
  </si>
  <si>
    <t>Jóni Jázmin</t>
  </si>
  <si>
    <t>Bacskai Réka</t>
  </si>
  <si>
    <t>Szabolcs-Szatmár-Bereg</t>
  </si>
  <si>
    <t>Nyíregyháza, Atlétikai Centrum</t>
  </si>
  <si>
    <t>Vas László</t>
  </si>
  <si>
    <t>Magasugrás lány (indult: 2 csapat)</t>
  </si>
  <si>
    <t>Távolugrás lány (indult: 2 csapat)</t>
  </si>
  <si>
    <t>Súlylökés (4 kg) lány (indult: 4 csapat)</t>
  </si>
  <si>
    <t>Diszkoszvetés (1 kg) lány (indult: 2 csapat)</t>
  </si>
  <si>
    <t>Gerelyhajítás (600gr) lány (indult: 4 csapat)</t>
  </si>
  <si>
    <t>4x800 m lány (indult: 3 csapat)</t>
  </si>
  <si>
    <t>Svédváltó lány (indult: 7 csapat)</t>
  </si>
  <si>
    <t>Ibrány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</si>
</sst>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9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14"/>
      <color rgb="FFC00000"/>
      <name val="Arial Black"/>
      <family val="2"/>
      <charset val="238"/>
    </font>
    <font>
      <sz val="14"/>
      <color rgb="FFC00000"/>
      <name val="Arial Black"/>
      <family val="2"/>
      <charset val="238"/>
    </font>
    <font>
      <b/>
      <sz val="13"/>
      <color rgb="FFC00000"/>
      <name val="Arial Black"/>
      <family val="2"/>
      <charset val="238"/>
    </font>
    <font>
      <i/>
      <sz val="14"/>
      <color rgb="FFC00000"/>
      <name val="Arial Black"/>
      <family val="2"/>
      <charset val="238"/>
    </font>
    <font>
      <b/>
      <sz val="10"/>
      <color rgb="FFC00000"/>
      <name val="Arial Black"/>
      <family val="2"/>
      <charset val="238"/>
    </font>
    <font>
      <sz val="10"/>
      <color rgb="FFC00000"/>
      <name val="Arial Black"/>
      <family val="2"/>
      <charset val="238"/>
    </font>
    <font>
      <i/>
      <sz val="8"/>
      <color rgb="FFC00000"/>
      <name val="Arial Black"/>
      <family val="2"/>
      <charset val="238"/>
    </font>
    <font>
      <sz val="12"/>
      <color rgb="FFC00000"/>
      <name val="Arial Black"/>
      <family val="2"/>
      <charset val="238"/>
    </font>
    <font>
      <b/>
      <sz val="16"/>
      <color rgb="FFC0000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36">
    <xf numFmtId="0" fontId="0" fillId="0" borderId="0" xfId="0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49" fontId="0" fillId="0" borderId="5" xfId="0" applyNumberFormat="1" applyBorder="1"/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0" fillId="0" borderId="5" xfId="0" applyNumberFormat="1" applyFont="1" applyBorder="1" applyAlignment="1">
      <alignment horizontal="center" vertical="center"/>
    </xf>
    <xf numFmtId="47" fontId="10" fillId="0" borderId="5" xfId="0" applyNumberFormat="1" applyFont="1" applyBorder="1"/>
    <xf numFmtId="0" fontId="10" fillId="0" borderId="5" xfId="0" applyFont="1" applyBorder="1"/>
    <xf numFmtId="0" fontId="0" fillId="0" borderId="5" xfId="0" applyBorder="1" applyAlignment="1">
      <alignment horizontal="left"/>
    </xf>
    <xf numFmtId="0" fontId="13" fillId="0" borderId="1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5" fillId="2" borderId="2" xfId="0" applyFont="1" applyFill="1" applyBorder="1" applyProtection="1"/>
    <xf numFmtId="0" fontId="15" fillId="3" borderId="3" xfId="0" applyFont="1" applyFill="1" applyBorder="1" applyProtection="1"/>
    <xf numFmtId="164" fontId="2" fillId="0" borderId="0" xfId="0" applyNumberFormat="1" applyFont="1" applyFill="1" applyProtection="1"/>
    <xf numFmtId="0" fontId="11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/>
    <xf numFmtId="0" fontId="14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6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Alignment="1" applyProtection="1">
      <alignment wrapText="1"/>
      <protection locked="0"/>
    </xf>
    <xf numFmtId="0" fontId="15" fillId="3" borderId="2" xfId="0" applyFont="1" applyFill="1" applyBorder="1" applyAlignment="1" applyProtection="1"/>
    <xf numFmtId="0" fontId="15" fillId="3" borderId="3" xfId="0" applyFont="1" applyFill="1" applyBorder="1" applyAlignment="1" applyProtection="1"/>
    <xf numFmtId="0" fontId="2" fillId="0" borderId="0" xfId="0" applyFont="1" applyAlignment="1" applyProtection="1"/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center"/>
    </xf>
    <xf numFmtId="164" fontId="20" fillId="0" borderId="0" xfId="0" applyNumberFormat="1" applyFo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center"/>
    </xf>
    <xf numFmtId="164" fontId="21" fillId="0" borderId="0" xfId="0" applyNumberFormat="1" applyFont="1"/>
    <xf numFmtId="0" fontId="21" fillId="0" borderId="0" xfId="0" applyFont="1" applyAlignment="1">
      <alignment horizontal="left"/>
    </xf>
    <xf numFmtId="47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Protection="1">
      <protection locked="0"/>
    </xf>
    <xf numFmtId="0" fontId="0" fillId="0" borderId="0" xfId="0" applyNumberFormat="1" applyProtection="1">
      <protection locked="0"/>
    </xf>
    <xf numFmtId="0" fontId="2" fillId="0" borderId="0" xfId="0" applyNumberFormat="1" applyFont="1" applyBorder="1" applyProtection="1">
      <protection locked="0"/>
    </xf>
    <xf numFmtId="0" fontId="27" fillId="0" borderId="0" xfId="0" applyFont="1"/>
    <xf numFmtId="0" fontId="0" fillId="4" borderId="0" xfId="0" applyNumberFormat="1" applyFill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4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quotePrefix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1" fillId="0" borderId="0" xfId="0" applyFo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center"/>
    </xf>
    <xf numFmtId="164" fontId="31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2" fontId="35" fillId="0" borderId="0" xfId="0" applyNumberFormat="1" applyFont="1" applyAlignment="1">
      <alignment horizontal="right"/>
    </xf>
    <xf numFmtId="49" fontId="36" fillId="0" borderId="0" xfId="0" applyNumberFormat="1" applyFont="1" applyAlignment="1">
      <alignment horizontal="center"/>
    </xf>
    <xf numFmtId="164" fontId="35" fillId="0" borderId="0" xfId="0" applyNumberFormat="1" applyFont="1"/>
    <xf numFmtId="0" fontId="30" fillId="0" borderId="0" xfId="0" applyFont="1"/>
    <xf numFmtId="0" fontId="35" fillId="0" borderId="0" xfId="0" applyFont="1" applyAlignment="1">
      <alignment horizontal="left"/>
    </xf>
    <xf numFmtId="0" fontId="30" fillId="0" borderId="0" xfId="0" applyFont="1" applyAlignment="1"/>
    <xf numFmtId="2" fontId="1" fillId="0" borderId="0" xfId="0" applyNumberFormat="1" applyFont="1" applyAlignment="1" applyProtection="1">
      <alignment horizontal="right"/>
    </xf>
    <xf numFmtId="49" fontId="4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49" fontId="8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/>
    </xf>
    <xf numFmtId="164" fontId="1" fillId="2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</xf>
    <xf numFmtId="0" fontId="15" fillId="3" borderId="3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4" borderId="0" xfId="0" applyNumberFormat="1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NumberFormat="1" applyFill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vertical="center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" fontId="2" fillId="4" borderId="0" xfId="0" applyNumberFormat="1" applyFont="1" applyFill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 applyProtection="1">
      <alignment vertical="center"/>
      <protection locked="0"/>
    </xf>
    <xf numFmtId="2" fontId="13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4" borderId="0" xfId="0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47" fontId="1" fillId="3" borderId="0" xfId="0" applyNumberFormat="1" applyFont="1" applyFill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5" fillId="3" borderId="2" xfId="0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  <protection locked="0"/>
    </xf>
    <xf numFmtId="0" fontId="1" fillId="3" borderId="0" xfId="0" applyNumberFormat="1" applyFont="1" applyFill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/>
    <xf numFmtId="0" fontId="6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left" vertical="top" wrapText="1"/>
    </xf>
    <xf numFmtId="0" fontId="30" fillId="0" borderId="0" xfId="0" applyFont="1" applyAlignment="1">
      <alignment horizontal="left"/>
    </xf>
    <xf numFmtId="22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14" fontId="3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 xr:uid="{00000000-0005-0000-0000-000001000000}"/>
  </cellStyles>
  <dxfs count="55"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6</xdr:row>
      <xdr:rowOff>142875</xdr:rowOff>
    </xdr:from>
    <xdr:to>
      <xdr:col>5</xdr:col>
      <xdr:colOff>320710</xdr:colOff>
      <xdr:row>12</xdr:row>
      <xdr:rowOff>154304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2929BFE-9A7A-49C9-B112-B5C5916C1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1905000"/>
          <a:ext cx="1558960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12</xdr:row>
      <xdr:rowOff>219075</xdr:rowOff>
    </xdr:from>
    <xdr:to>
      <xdr:col>8</xdr:col>
      <xdr:colOff>590550</xdr:colOff>
      <xdr:row>16</xdr:row>
      <xdr:rowOff>129377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2834C7E-F48C-413E-8855-19ACA5098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3552825"/>
          <a:ext cx="5857875" cy="1053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7</xdr:row>
      <xdr:rowOff>1</xdr:rowOff>
    </xdr:from>
    <xdr:to>
      <xdr:col>13</xdr:col>
      <xdr:colOff>19050</xdr:colOff>
      <xdr:row>13</xdr:row>
      <xdr:rowOff>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77075" y="1457326"/>
          <a:ext cx="2447925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9525</xdr:rowOff>
    </xdr:from>
    <xdr:to>
      <xdr:col>12</xdr:col>
      <xdr:colOff>485775</xdr:colOff>
      <xdr:row>13</xdr:row>
      <xdr:rowOff>85725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915275" y="1390650"/>
          <a:ext cx="2295525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 i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3:25,9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35"/>
  <sheetViews>
    <sheetView tabSelected="1" topLeftCell="A22" zoomScaleNormal="100" workbookViewId="0">
      <selection activeCell="Q35" sqref="Q35"/>
    </sheetView>
  </sheetViews>
  <sheetFormatPr defaultColWidth="9.140625" defaultRowHeight="15" x14ac:dyDescent="0.3"/>
  <cols>
    <col min="1" max="1" width="9.140625" style="74"/>
    <col min="2" max="2" width="9.140625" style="63"/>
    <col min="3" max="3" width="12.7109375" style="70" bestFit="1" customWidth="1"/>
    <col min="4" max="4" width="9.140625" style="71"/>
    <col min="5" max="5" width="9.140625" style="72"/>
    <col min="6" max="6" width="9.140625" style="73"/>
    <col min="7" max="16384" width="9.140625" style="63"/>
  </cols>
  <sheetData>
    <row r="2" spans="1:10" ht="24.75" x14ac:dyDescent="0.5">
      <c r="A2" s="219" t="s">
        <v>39</v>
      </c>
      <c r="B2" s="219"/>
      <c r="C2" s="219"/>
      <c r="D2" s="219"/>
      <c r="E2" s="219"/>
      <c r="F2" s="219"/>
      <c r="G2" s="219"/>
      <c r="H2" s="219"/>
      <c r="I2" s="219"/>
      <c r="J2" s="92"/>
    </row>
    <row r="3" spans="1:10" ht="24.75" x14ac:dyDescent="0.5">
      <c r="A3" s="219" t="s">
        <v>13</v>
      </c>
      <c r="B3" s="219"/>
      <c r="C3" s="219"/>
      <c r="D3" s="219"/>
      <c r="E3" s="219"/>
      <c r="F3" s="219"/>
      <c r="G3" s="219"/>
      <c r="H3" s="219"/>
      <c r="I3" s="219"/>
      <c r="J3" s="105"/>
    </row>
    <row r="4" spans="1:10" ht="24.75" x14ac:dyDescent="0.5">
      <c r="A4" s="219" t="s">
        <v>8</v>
      </c>
      <c r="B4" s="219"/>
      <c r="C4" s="219"/>
      <c r="D4" s="219"/>
      <c r="E4" s="219"/>
      <c r="F4" s="219"/>
      <c r="G4" s="219"/>
      <c r="H4" s="219"/>
      <c r="I4" s="219"/>
      <c r="J4" s="105"/>
    </row>
    <row r="5" spans="1:10" ht="24.75" x14ac:dyDescent="0.5">
      <c r="A5" s="219" t="s">
        <v>11</v>
      </c>
      <c r="B5" s="219"/>
      <c r="C5" s="219"/>
      <c r="D5" s="219"/>
      <c r="E5" s="219"/>
      <c r="F5" s="219"/>
      <c r="G5" s="219"/>
      <c r="H5" s="219"/>
      <c r="I5" s="219"/>
      <c r="J5" s="105"/>
    </row>
    <row r="6" spans="1:10" ht="24.75" x14ac:dyDescent="0.5">
      <c r="A6" s="219" t="s">
        <v>43</v>
      </c>
      <c r="B6" s="219"/>
      <c r="C6" s="219"/>
      <c r="D6" s="219"/>
      <c r="E6" s="219"/>
      <c r="F6" s="219"/>
      <c r="G6" s="219"/>
      <c r="H6" s="219"/>
      <c r="I6" s="219"/>
      <c r="J6" s="64"/>
    </row>
    <row r="7" spans="1:10" ht="22.5" x14ac:dyDescent="0.45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 ht="22.5" x14ac:dyDescent="0.45">
      <c r="A8" s="64"/>
      <c r="B8" s="64"/>
      <c r="C8" s="64"/>
      <c r="D8" s="64"/>
      <c r="E8" s="64"/>
      <c r="F8" s="64"/>
      <c r="G8" s="64"/>
      <c r="H8" s="64"/>
      <c r="I8" s="64"/>
      <c r="J8" s="64"/>
    </row>
    <row r="9" spans="1:10" ht="22.5" x14ac:dyDescent="0.4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ht="22.5" x14ac:dyDescent="0.45">
      <c r="A10" s="64"/>
      <c r="B10" s="64"/>
      <c r="C10" s="64"/>
      <c r="D10" s="64"/>
      <c r="E10" s="64"/>
      <c r="F10" s="64"/>
      <c r="G10" s="64"/>
      <c r="H10" s="64"/>
      <c r="I10" s="64"/>
      <c r="J10" s="64"/>
    </row>
    <row r="11" spans="1:10" ht="22.5" x14ac:dyDescent="0.4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2.5" x14ac:dyDescent="0.45">
      <c r="A12" s="64"/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22.5" x14ac:dyDescent="0.45">
      <c r="A13" s="64"/>
      <c r="B13" s="64"/>
      <c r="C13" s="64"/>
      <c r="D13" s="64"/>
      <c r="E13" s="64"/>
      <c r="F13" s="64"/>
      <c r="G13" s="64"/>
      <c r="H13" s="64"/>
      <c r="I13" s="64"/>
      <c r="J13" s="64"/>
    </row>
    <row r="14" spans="1:10" ht="22.5" x14ac:dyDescent="0.45">
      <c r="A14" s="64"/>
      <c r="B14" s="64"/>
      <c r="C14" s="64"/>
      <c r="D14" s="64"/>
      <c r="E14" s="64"/>
      <c r="F14" s="64"/>
      <c r="G14" s="64"/>
      <c r="H14" s="64"/>
      <c r="I14" s="64"/>
      <c r="J14" s="64"/>
    </row>
    <row r="15" spans="1:10" ht="22.5" x14ac:dyDescent="0.45">
      <c r="A15" s="65"/>
      <c r="B15" s="62"/>
      <c r="C15" s="66"/>
      <c r="D15" s="67"/>
      <c r="E15" s="68"/>
      <c r="F15" s="69"/>
      <c r="G15" s="62"/>
      <c r="H15" s="62"/>
      <c r="I15" s="62"/>
      <c r="J15" s="62"/>
    </row>
    <row r="16" spans="1:10" ht="22.5" x14ac:dyDescent="0.45">
      <c r="A16" s="65"/>
      <c r="B16" s="62"/>
      <c r="C16" s="66"/>
      <c r="D16" s="67"/>
      <c r="E16" s="68"/>
      <c r="F16" s="69"/>
      <c r="G16" s="62"/>
      <c r="H16" s="62"/>
      <c r="I16" s="62"/>
      <c r="J16" s="62"/>
    </row>
    <row r="17" spans="1:10" ht="22.5" x14ac:dyDescent="0.45">
      <c r="A17" s="65"/>
      <c r="B17" s="62"/>
      <c r="C17" s="66"/>
      <c r="D17" s="67"/>
      <c r="E17" s="68"/>
      <c r="F17" s="69"/>
      <c r="G17" s="62"/>
      <c r="H17" s="62"/>
      <c r="I17" s="62"/>
      <c r="J17" s="62"/>
    </row>
    <row r="18" spans="1:10" ht="24.75" x14ac:dyDescent="0.5">
      <c r="A18" s="217" t="s">
        <v>153</v>
      </c>
      <c r="B18" s="217"/>
      <c r="C18" s="217"/>
      <c r="D18" s="217"/>
      <c r="E18" s="217"/>
      <c r="F18" s="217"/>
      <c r="G18" s="217"/>
      <c r="H18" s="217"/>
      <c r="I18" s="217"/>
      <c r="J18" s="62"/>
    </row>
    <row r="19" spans="1:10" ht="22.5" x14ac:dyDescent="0.45">
      <c r="A19" s="218" t="s">
        <v>9</v>
      </c>
      <c r="B19" s="218"/>
      <c r="C19" s="218"/>
      <c r="D19" s="218"/>
      <c r="E19" s="218"/>
      <c r="F19" s="218"/>
      <c r="G19" s="218"/>
      <c r="H19" s="218"/>
      <c r="I19" s="218"/>
      <c r="J19" s="62"/>
    </row>
    <row r="20" spans="1:10" ht="22.5" x14ac:dyDescent="0.45">
      <c r="A20" s="93"/>
      <c r="B20" s="92"/>
      <c r="C20" s="94"/>
      <c r="D20" s="95"/>
      <c r="E20" s="96"/>
      <c r="F20" s="97"/>
      <c r="G20" s="92"/>
      <c r="H20" s="92"/>
      <c r="I20" s="92"/>
      <c r="J20" s="62"/>
    </row>
    <row r="21" spans="1:10" ht="22.5" x14ac:dyDescent="0.45">
      <c r="A21" s="93"/>
      <c r="B21" s="92"/>
      <c r="C21" s="94"/>
      <c r="D21" s="95"/>
      <c r="E21" s="96"/>
      <c r="F21" s="97"/>
      <c r="G21" s="92"/>
      <c r="H21" s="92"/>
      <c r="I21" s="92"/>
      <c r="J21" s="62"/>
    </row>
    <row r="22" spans="1:10" ht="22.5" x14ac:dyDescent="0.45">
      <c r="A22" s="105" t="s">
        <v>41</v>
      </c>
      <c r="B22" s="105"/>
      <c r="C22" s="105"/>
      <c r="D22" s="105"/>
      <c r="E22" s="105"/>
      <c r="F22" s="105"/>
      <c r="G22" s="105"/>
      <c r="H22" s="92"/>
      <c r="I22" s="92"/>
      <c r="J22" s="62"/>
    </row>
    <row r="23" spans="1:10" s="80" customFormat="1" ht="24.75" customHeight="1" x14ac:dyDescent="0.45">
      <c r="A23" s="215" t="s">
        <v>154</v>
      </c>
      <c r="B23" s="215"/>
      <c r="C23" s="215"/>
      <c r="D23" s="215"/>
      <c r="E23" s="215"/>
      <c r="F23" s="215"/>
      <c r="G23" s="215"/>
      <c r="H23" s="215"/>
      <c r="I23" s="215"/>
      <c r="J23" s="62"/>
    </row>
    <row r="24" spans="1:10" s="80" customFormat="1" ht="22.5" x14ac:dyDescent="0.45">
      <c r="A24" s="93"/>
      <c r="B24" s="98"/>
      <c r="C24" s="99"/>
      <c r="D24" s="100"/>
      <c r="E24" s="101"/>
      <c r="F24" s="102"/>
      <c r="G24" s="216"/>
      <c r="H24" s="216"/>
      <c r="I24" s="98"/>
      <c r="J24" s="63"/>
    </row>
    <row r="25" spans="1:10" s="80" customFormat="1" ht="22.5" x14ac:dyDescent="0.45">
      <c r="A25" s="103" t="s">
        <v>30</v>
      </c>
      <c r="B25" s="103"/>
      <c r="C25" s="103"/>
      <c r="D25" s="103"/>
      <c r="E25" s="103"/>
      <c r="F25" s="103"/>
      <c r="G25" s="103"/>
      <c r="H25" s="103"/>
      <c r="I25" s="92"/>
      <c r="J25" s="62"/>
    </row>
    <row r="26" spans="1:10" s="80" customFormat="1" ht="17.25" customHeight="1" x14ac:dyDescent="0.45">
      <c r="A26" s="214">
        <v>44825.416666666664</v>
      </c>
      <c r="B26" s="215"/>
      <c r="C26" s="215"/>
      <c r="D26" s="215"/>
      <c r="E26" s="215"/>
      <c r="F26" s="215"/>
      <c r="G26" s="215"/>
      <c r="H26" s="215"/>
      <c r="I26" s="215"/>
      <c r="J26" s="62"/>
    </row>
    <row r="27" spans="1:10" x14ac:dyDescent="0.3">
      <c r="A27" s="104"/>
      <c r="B27" s="98"/>
      <c r="C27" s="99"/>
      <c r="D27" s="100"/>
      <c r="E27" s="101"/>
      <c r="F27" s="102"/>
      <c r="G27" s="98"/>
      <c r="H27" s="98"/>
      <c r="I27" s="98"/>
    </row>
    <row r="28" spans="1:10" s="62" customFormat="1" ht="22.5" x14ac:dyDescent="0.45">
      <c r="A28" s="213" t="s">
        <v>12</v>
      </c>
      <c r="B28" s="213"/>
      <c r="C28" s="213"/>
      <c r="D28" s="213"/>
      <c r="E28" s="213"/>
      <c r="F28" s="213"/>
      <c r="G28" s="213"/>
      <c r="H28" s="213"/>
      <c r="I28" s="92"/>
    </row>
    <row r="29" spans="1:10" ht="30.75" customHeight="1" x14ac:dyDescent="0.45">
      <c r="A29" s="214" t="s">
        <v>155</v>
      </c>
      <c r="B29" s="215"/>
      <c r="C29" s="215"/>
      <c r="D29" s="215"/>
      <c r="E29" s="215"/>
      <c r="F29" s="215"/>
      <c r="G29" s="215"/>
      <c r="H29" s="215"/>
      <c r="I29" s="215"/>
      <c r="J29" s="62"/>
    </row>
    <row r="30" spans="1:10" x14ac:dyDescent="0.3">
      <c r="A30" s="104"/>
      <c r="B30" s="98"/>
      <c r="C30" s="99"/>
      <c r="D30" s="100"/>
      <c r="E30" s="101"/>
      <c r="F30" s="102"/>
      <c r="G30" s="98"/>
      <c r="H30" s="98"/>
      <c r="I30" s="98"/>
    </row>
    <row r="31" spans="1:10" s="62" customFormat="1" ht="24" customHeight="1" x14ac:dyDescent="0.45">
      <c r="A31" s="105" t="s">
        <v>42</v>
      </c>
      <c r="B31" s="105"/>
      <c r="C31" s="105"/>
      <c r="D31" s="105"/>
      <c r="E31" s="105"/>
      <c r="F31" s="105"/>
      <c r="G31" s="105"/>
      <c r="H31" s="105"/>
      <c r="I31" s="92"/>
    </row>
    <row r="32" spans="1:10" ht="22.5" x14ac:dyDescent="0.45">
      <c r="A32" s="212"/>
      <c r="B32" s="212"/>
      <c r="C32" s="212"/>
      <c r="D32" s="212"/>
      <c r="E32" s="212"/>
      <c r="F32" s="212"/>
      <c r="G32" s="212"/>
      <c r="H32" s="212"/>
      <c r="I32" s="212"/>
      <c r="J32" s="62"/>
    </row>
    <row r="33" spans="1:9" ht="15" customHeight="1" x14ac:dyDescent="0.3">
      <c r="A33" s="212"/>
      <c r="B33" s="212"/>
      <c r="C33" s="212"/>
      <c r="D33" s="212"/>
      <c r="E33" s="212"/>
      <c r="F33" s="212"/>
      <c r="G33" s="212"/>
      <c r="H33" s="212"/>
      <c r="I33" s="212"/>
    </row>
    <row r="34" spans="1:9" ht="15" customHeight="1" x14ac:dyDescent="0.3">
      <c r="A34" s="212"/>
      <c r="B34" s="212"/>
      <c r="C34" s="212"/>
      <c r="D34" s="212"/>
      <c r="E34" s="212"/>
      <c r="F34" s="212"/>
      <c r="G34" s="212"/>
      <c r="H34" s="212"/>
      <c r="I34" s="212"/>
    </row>
    <row r="35" spans="1:9" ht="52.5" customHeight="1" x14ac:dyDescent="0.3">
      <c r="A35" s="212"/>
      <c r="B35" s="212"/>
      <c r="C35" s="212"/>
      <c r="D35" s="212"/>
      <c r="E35" s="212"/>
      <c r="F35" s="212"/>
      <c r="G35" s="212"/>
      <c r="H35" s="212"/>
      <c r="I35" s="212"/>
    </row>
  </sheetData>
  <mergeCells count="13">
    <mergeCell ref="A18:I18"/>
    <mergeCell ref="A19:I19"/>
    <mergeCell ref="A4:I4"/>
    <mergeCell ref="A2:I2"/>
    <mergeCell ref="A3:I3"/>
    <mergeCell ref="A5:I5"/>
    <mergeCell ref="A6:I6"/>
    <mergeCell ref="A32:I35"/>
    <mergeCell ref="A28:H28"/>
    <mergeCell ref="A26:I26"/>
    <mergeCell ref="G24:H24"/>
    <mergeCell ref="A23:I23"/>
    <mergeCell ref="A29:I29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L183"/>
  <sheetViews>
    <sheetView zoomScaleNormal="100" workbookViewId="0">
      <selection activeCell="A7" sqref="A7"/>
    </sheetView>
  </sheetViews>
  <sheetFormatPr defaultColWidth="9.140625" defaultRowHeight="12.75" x14ac:dyDescent="0.2"/>
  <cols>
    <col min="1" max="1" width="4.140625" style="141" customWidth="1"/>
    <col min="2" max="2" width="38.42578125" style="199" customWidth="1"/>
    <col min="3" max="3" width="6.7109375" style="141" customWidth="1"/>
    <col min="4" max="6" width="6.28515625" style="174" customWidth="1"/>
    <col min="7" max="7" width="8.42578125" style="127" bestFit="1" customWidth="1"/>
    <col min="8" max="8" width="1.140625" style="141" customWidth="1"/>
    <col min="9" max="9" width="9.140625" style="141"/>
    <col min="10" max="10" width="1.28515625" style="141" customWidth="1"/>
    <col min="11" max="11" width="4.28515625" style="141" customWidth="1"/>
    <col min="12" max="12" width="11.140625" style="141" bestFit="1" customWidth="1"/>
    <col min="13" max="16384" width="9.140625" style="141"/>
  </cols>
  <sheetData>
    <row r="1" spans="1:12" ht="24.75" customHeight="1" x14ac:dyDescent="0.2">
      <c r="A1" s="224" t="s">
        <v>47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x14ac:dyDescent="0.2">
      <c r="A2" s="226" t="s">
        <v>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13.5" thickBot="1" x14ac:dyDescent="0.25">
      <c r="A3" s="49"/>
      <c r="B3" s="204"/>
      <c r="C3" s="91"/>
      <c r="D3" s="91"/>
      <c r="E3" s="91"/>
      <c r="F3" s="91"/>
      <c r="G3" s="83"/>
      <c r="H3" s="91"/>
      <c r="I3" s="91"/>
      <c r="J3" s="91"/>
      <c r="K3" s="156"/>
      <c r="L3" s="49"/>
    </row>
    <row r="4" spans="1:12" ht="12.75" customHeight="1" x14ac:dyDescent="0.2">
      <c r="A4" s="172"/>
      <c r="B4" s="205"/>
      <c r="C4" s="53"/>
      <c r="D4" s="53"/>
      <c r="E4" s="53"/>
      <c r="F4" s="53"/>
      <c r="G4" s="173"/>
      <c r="H4" s="113"/>
      <c r="I4" s="114"/>
      <c r="K4" s="220" t="s">
        <v>15</v>
      </c>
      <c r="L4" s="221"/>
    </row>
    <row r="5" spans="1:12" ht="13.5" customHeight="1" thickBot="1" x14ac:dyDescent="0.25">
      <c r="C5" s="174"/>
      <c r="K5" s="222"/>
      <c r="L5" s="223"/>
    </row>
    <row r="6" spans="1:12" ht="13.5" thickBot="1" x14ac:dyDescent="0.25">
      <c r="A6" s="120" t="s">
        <v>160</v>
      </c>
      <c r="B6" s="206"/>
      <c r="C6" s="175"/>
      <c r="D6" s="121" t="s">
        <v>0</v>
      </c>
      <c r="E6" s="121" t="s">
        <v>1</v>
      </c>
      <c r="F6" s="121" t="s">
        <v>2</v>
      </c>
      <c r="G6" s="163" t="s">
        <v>31</v>
      </c>
      <c r="H6" s="161"/>
      <c r="K6" s="172"/>
      <c r="L6" s="172"/>
    </row>
    <row r="7" spans="1:12" ht="15.75" thickBot="1" x14ac:dyDescent="0.25">
      <c r="A7" s="134" t="s">
        <v>0</v>
      </c>
      <c r="B7" s="198" t="s">
        <v>50</v>
      </c>
      <c r="C7" s="83" t="s">
        <v>101</v>
      </c>
      <c r="D7" s="83"/>
      <c r="E7" s="83"/>
      <c r="F7" s="83"/>
      <c r="G7" s="128"/>
      <c r="H7" s="129"/>
      <c r="I7" s="130">
        <f>(SUM(G8:G12)-MIN(G8:G12))/4</f>
        <v>24.352500000000003</v>
      </c>
      <c r="J7" s="166"/>
      <c r="K7" s="132">
        <f>RANK(I7,'gerely sorrend'!$D$3:$D$22)</f>
        <v>1</v>
      </c>
      <c r="L7" s="133" t="s">
        <v>27</v>
      </c>
    </row>
    <row r="8" spans="1:12" ht="14.25" x14ac:dyDescent="0.2">
      <c r="A8" s="49"/>
      <c r="B8" s="4" t="s">
        <v>52</v>
      </c>
      <c r="C8" s="142">
        <v>2005</v>
      </c>
      <c r="D8" s="176">
        <v>35.450000000000003</v>
      </c>
      <c r="E8" s="176">
        <v>0</v>
      </c>
      <c r="F8" s="176">
        <v>0</v>
      </c>
      <c r="G8" s="128">
        <f>MAX(D8:F8)</f>
        <v>35.450000000000003</v>
      </c>
      <c r="H8" s="137"/>
      <c r="I8" s="138"/>
      <c r="J8" s="166"/>
      <c r="K8" s="177"/>
      <c r="L8" s="178"/>
    </row>
    <row r="9" spans="1:12" ht="14.25" x14ac:dyDescent="0.2">
      <c r="A9" s="49"/>
      <c r="B9" s="4" t="s">
        <v>82</v>
      </c>
      <c r="C9" s="142">
        <v>2004</v>
      </c>
      <c r="D9" s="176">
        <v>21.51</v>
      </c>
      <c r="E9" s="176">
        <v>0</v>
      </c>
      <c r="F9" s="176">
        <v>0</v>
      </c>
      <c r="G9" s="128">
        <f t="shared" ref="G9:G72" si="0">MAX(D9:F9)</f>
        <v>21.51</v>
      </c>
      <c r="H9" s="137"/>
      <c r="I9" s="138"/>
      <c r="J9" s="166"/>
      <c r="K9" s="177"/>
      <c r="L9" s="178"/>
    </row>
    <row r="10" spans="1:12" ht="14.25" x14ac:dyDescent="0.2">
      <c r="A10" s="49"/>
      <c r="B10" s="4" t="s">
        <v>51</v>
      </c>
      <c r="C10" s="142">
        <v>2004</v>
      </c>
      <c r="D10" s="176">
        <v>14.22</v>
      </c>
      <c r="E10" s="176">
        <v>0</v>
      </c>
      <c r="F10" s="176">
        <v>0</v>
      </c>
      <c r="G10" s="128">
        <f t="shared" si="0"/>
        <v>14.22</v>
      </c>
      <c r="H10" s="137"/>
      <c r="I10" s="138"/>
      <c r="J10" s="166"/>
      <c r="K10" s="177"/>
      <c r="L10" s="178"/>
    </row>
    <row r="11" spans="1:12" ht="14.25" x14ac:dyDescent="0.2">
      <c r="A11" s="49"/>
      <c r="B11" s="4" t="s">
        <v>54</v>
      </c>
      <c r="C11" s="142">
        <v>2004</v>
      </c>
      <c r="D11" s="176">
        <v>26.23</v>
      </c>
      <c r="E11" s="176">
        <v>0</v>
      </c>
      <c r="F11" s="176">
        <v>0</v>
      </c>
      <c r="G11" s="128">
        <f t="shared" si="0"/>
        <v>26.23</v>
      </c>
      <c r="H11" s="137"/>
      <c r="I11" s="138"/>
      <c r="J11" s="166"/>
      <c r="K11" s="177"/>
      <c r="L11" s="178"/>
    </row>
    <row r="12" spans="1:12" ht="14.25" x14ac:dyDescent="0.2">
      <c r="A12" s="49"/>
      <c r="C12" s="142"/>
      <c r="D12" s="176">
        <v>0</v>
      </c>
      <c r="E12" s="176">
        <v>0</v>
      </c>
      <c r="F12" s="176">
        <v>0</v>
      </c>
      <c r="G12" s="128">
        <f t="shared" si="0"/>
        <v>0</v>
      </c>
      <c r="H12" s="137"/>
      <c r="I12" s="138"/>
      <c r="J12" s="166"/>
      <c r="K12" s="177"/>
      <c r="L12" s="178"/>
    </row>
    <row r="13" spans="1:12" ht="14.25" x14ac:dyDescent="0.2">
      <c r="A13" s="49"/>
      <c r="B13" s="200" t="s">
        <v>110</v>
      </c>
      <c r="C13" s="91"/>
      <c r="D13" s="176"/>
      <c r="E13" s="176"/>
      <c r="F13" s="176"/>
      <c r="G13" s="128"/>
      <c r="H13" s="137"/>
      <c r="I13" s="138"/>
      <c r="J13" s="166"/>
      <c r="K13" s="177"/>
      <c r="L13" s="178"/>
    </row>
    <row r="14" spans="1:12" ht="15" thickBot="1" x14ac:dyDescent="0.25">
      <c r="A14" s="49"/>
      <c r="B14" s="196"/>
      <c r="C14" s="211"/>
      <c r="D14" s="176"/>
      <c r="E14" s="176"/>
      <c r="F14" s="176"/>
      <c r="G14" s="128"/>
      <c r="H14" s="137"/>
      <c r="I14" s="138"/>
      <c r="J14" s="166"/>
      <c r="K14" s="177"/>
      <c r="L14" s="178"/>
    </row>
    <row r="15" spans="1:12" ht="39" thickBot="1" x14ac:dyDescent="0.25">
      <c r="A15" s="134" t="s">
        <v>1</v>
      </c>
      <c r="B15" s="198" t="s">
        <v>83</v>
      </c>
      <c r="C15" s="83" t="s">
        <v>111</v>
      </c>
      <c r="D15" s="169"/>
      <c r="E15" s="169"/>
      <c r="F15" s="169"/>
      <c r="G15" s="128"/>
      <c r="H15" s="129"/>
      <c r="I15" s="130">
        <f>(SUM(G16:G20)-MIN(G16:G20))/4</f>
        <v>17.625</v>
      </c>
      <c r="J15" s="166"/>
      <c r="K15" s="132">
        <f>RANK(I15,'gerely sorrend'!$D$3:$D$22)</f>
        <v>2</v>
      </c>
      <c r="L15" s="133" t="s">
        <v>27</v>
      </c>
    </row>
    <row r="16" spans="1:12" ht="14.25" x14ac:dyDescent="0.2">
      <c r="A16" s="49"/>
      <c r="B16" s="4" t="s">
        <v>84</v>
      </c>
      <c r="C16" s="179">
        <v>2006</v>
      </c>
      <c r="D16" s="176">
        <v>17</v>
      </c>
      <c r="E16" s="176">
        <v>0</v>
      </c>
      <c r="F16" s="176">
        <v>0</v>
      </c>
      <c r="G16" s="128">
        <f t="shared" si="0"/>
        <v>17</v>
      </c>
      <c r="H16" s="137"/>
      <c r="I16" s="138"/>
      <c r="J16" s="166"/>
      <c r="K16" s="177"/>
      <c r="L16" s="178"/>
    </row>
    <row r="17" spans="1:12" ht="14.25" x14ac:dyDescent="0.2">
      <c r="A17" s="49"/>
      <c r="B17" s="4" t="s">
        <v>85</v>
      </c>
      <c r="C17" s="179">
        <v>2004</v>
      </c>
      <c r="D17" s="176">
        <v>16.72</v>
      </c>
      <c r="E17" s="176">
        <v>0</v>
      </c>
      <c r="F17" s="176">
        <v>0</v>
      </c>
      <c r="G17" s="128">
        <f t="shared" si="0"/>
        <v>16.72</v>
      </c>
      <c r="H17" s="137"/>
      <c r="I17" s="138"/>
      <c r="J17" s="166"/>
      <c r="K17" s="177"/>
      <c r="L17" s="178"/>
    </row>
    <row r="18" spans="1:12" ht="14.25" x14ac:dyDescent="0.2">
      <c r="A18" s="49"/>
      <c r="B18" s="4" t="s">
        <v>86</v>
      </c>
      <c r="C18" s="179">
        <v>2005</v>
      </c>
      <c r="D18" s="176">
        <v>15.45</v>
      </c>
      <c r="E18" s="176">
        <v>0</v>
      </c>
      <c r="F18" s="176">
        <v>0</v>
      </c>
      <c r="G18" s="128">
        <f t="shared" si="0"/>
        <v>15.45</v>
      </c>
      <c r="H18" s="137"/>
      <c r="I18" s="138"/>
      <c r="J18" s="166"/>
      <c r="K18" s="177"/>
      <c r="L18" s="178"/>
    </row>
    <row r="19" spans="1:12" ht="14.25" x14ac:dyDescent="0.2">
      <c r="A19" s="49"/>
      <c r="B19" s="4" t="s">
        <v>87</v>
      </c>
      <c r="C19" s="179">
        <v>2004</v>
      </c>
      <c r="D19" s="176">
        <v>21.33</v>
      </c>
      <c r="E19" s="176">
        <v>0</v>
      </c>
      <c r="F19" s="176">
        <v>0</v>
      </c>
      <c r="G19" s="128">
        <f t="shared" si="0"/>
        <v>21.33</v>
      </c>
      <c r="H19" s="137"/>
      <c r="I19" s="138"/>
      <c r="J19" s="166"/>
      <c r="K19" s="177"/>
      <c r="L19" s="178"/>
    </row>
    <row r="20" spans="1:12" ht="14.25" x14ac:dyDescent="0.2">
      <c r="A20" s="49"/>
      <c r="C20" s="179"/>
      <c r="D20" s="176">
        <v>0</v>
      </c>
      <c r="E20" s="176">
        <v>0</v>
      </c>
      <c r="F20" s="176">
        <v>0</v>
      </c>
      <c r="G20" s="128">
        <f t="shared" si="0"/>
        <v>0</v>
      </c>
      <c r="H20" s="137"/>
      <c r="I20" s="138"/>
      <c r="J20" s="166"/>
      <c r="K20" s="177"/>
      <c r="L20" s="178"/>
    </row>
    <row r="21" spans="1:12" ht="14.25" x14ac:dyDescent="0.2">
      <c r="A21" s="49"/>
      <c r="B21" s="200" t="s">
        <v>112</v>
      </c>
      <c r="C21" s="91"/>
      <c r="D21" s="176"/>
      <c r="E21" s="176"/>
      <c r="F21" s="176"/>
      <c r="G21" s="128"/>
      <c r="H21" s="137"/>
      <c r="I21" s="138"/>
      <c r="J21" s="166"/>
      <c r="K21" s="177"/>
      <c r="L21" s="178"/>
    </row>
    <row r="22" spans="1:12" ht="15" thickBot="1" x14ac:dyDescent="0.25">
      <c r="A22" s="49"/>
      <c r="B22" s="196"/>
      <c r="C22" s="91"/>
      <c r="D22" s="176"/>
      <c r="E22" s="176"/>
      <c r="F22" s="176"/>
      <c r="G22" s="128"/>
      <c r="H22" s="137"/>
      <c r="I22" s="138"/>
      <c r="J22" s="166"/>
      <c r="K22" s="177"/>
      <c r="L22" s="178"/>
    </row>
    <row r="23" spans="1:12" ht="26.25" thickBot="1" x14ac:dyDescent="0.25">
      <c r="A23" s="134" t="s">
        <v>2</v>
      </c>
      <c r="B23" s="198" t="s">
        <v>107</v>
      </c>
      <c r="C23" s="83" t="s">
        <v>101</v>
      </c>
      <c r="D23" s="169"/>
      <c r="E23" s="169"/>
      <c r="F23" s="169"/>
      <c r="G23" s="128"/>
      <c r="H23" s="129"/>
      <c r="I23" s="130">
        <f>(SUM(G24:G28)-MIN(G24:G28))/4</f>
        <v>16.8</v>
      </c>
      <c r="J23" s="166"/>
      <c r="K23" s="132">
        <f>RANK(I23,'gerely sorrend'!$D$3:$D$22)</f>
        <v>3</v>
      </c>
      <c r="L23" s="133" t="s">
        <v>27</v>
      </c>
    </row>
    <row r="24" spans="1:12" ht="14.25" x14ac:dyDescent="0.2">
      <c r="A24" s="49"/>
      <c r="B24" s="4" t="s">
        <v>70</v>
      </c>
      <c r="C24" s="135">
        <v>2006</v>
      </c>
      <c r="D24" s="176">
        <v>20.61</v>
      </c>
      <c r="E24" s="176">
        <v>0</v>
      </c>
      <c r="F24" s="176">
        <v>0</v>
      </c>
      <c r="G24" s="128">
        <f t="shared" si="0"/>
        <v>20.61</v>
      </c>
      <c r="H24" s="137"/>
      <c r="I24" s="138"/>
      <c r="J24" s="166"/>
      <c r="K24" s="177"/>
      <c r="L24" s="178"/>
    </row>
    <row r="25" spans="1:12" ht="14.25" x14ac:dyDescent="0.2">
      <c r="A25" s="49"/>
      <c r="B25" s="4" t="s">
        <v>68</v>
      </c>
      <c r="C25" s="135">
        <v>2007</v>
      </c>
      <c r="D25" s="176">
        <v>16.510000000000002</v>
      </c>
      <c r="E25" s="176">
        <v>0</v>
      </c>
      <c r="F25" s="176">
        <v>0</v>
      </c>
      <c r="G25" s="128">
        <f t="shared" si="0"/>
        <v>16.510000000000002</v>
      </c>
      <c r="H25" s="137"/>
      <c r="I25" s="138"/>
      <c r="J25" s="166"/>
      <c r="K25" s="177"/>
      <c r="L25" s="178"/>
    </row>
    <row r="26" spans="1:12" ht="14.25" x14ac:dyDescent="0.2">
      <c r="A26" s="49"/>
      <c r="B26" s="4" t="s">
        <v>56</v>
      </c>
      <c r="C26" s="135">
        <v>2006</v>
      </c>
      <c r="D26" s="176">
        <v>13.08</v>
      </c>
      <c r="E26" s="176">
        <v>0</v>
      </c>
      <c r="F26" s="176">
        <v>0</v>
      </c>
      <c r="G26" s="128">
        <f t="shared" si="0"/>
        <v>13.08</v>
      </c>
      <c r="H26" s="137"/>
      <c r="I26" s="138"/>
      <c r="J26" s="166"/>
      <c r="K26" s="177"/>
      <c r="L26" s="178"/>
    </row>
    <row r="27" spans="1:12" ht="14.25" x14ac:dyDescent="0.2">
      <c r="A27" s="49"/>
      <c r="B27" s="4" t="s">
        <v>57</v>
      </c>
      <c r="C27" s="135">
        <v>2006</v>
      </c>
      <c r="D27" s="176">
        <v>6.5</v>
      </c>
      <c r="E27" s="176">
        <v>0</v>
      </c>
      <c r="F27" s="176">
        <v>0</v>
      </c>
      <c r="G27" s="128">
        <f t="shared" si="0"/>
        <v>6.5</v>
      </c>
      <c r="H27" s="137"/>
      <c r="I27" s="138"/>
      <c r="J27" s="166"/>
      <c r="K27" s="177"/>
      <c r="L27" s="178"/>
    </row>
    <row r="28" spans="1:12" ht="14.25" x14ac:dyDescent="0.2">
      <c r="A28" s="49"/>
      <c r="B28" s="4" t="s">
        <v>60</v>
      </c>
      <c r="C28" s="180">
        <v>2006</v>
      </c>
      <c r="D28" s="176">
        <v>17</v>
      </c>
      <c r="E28" s="176">
        <v>0</v>
      </c>
      <c r="F28" s="176">
        <v>0</v>
      </c>
      <c r="G28" s="128">
        <f t="shared" si="0"/>
        <v>17</v>
      </c>
      <c r="H28" s="137"/>
      <c r="I28" s="138"/>
      <c r="J28" s="166"/>
      <c r="K28" s="177"/>
      <c r="L28" s="178"/>
    </row>
    <row r="29" spans="1:12" ht="14.25" x14ac:dyDescent="0.2">
      <c r="A29" s="49"/>
      <c r="B29" s="200" t="s">
        <v>106</v>
      </c>
      <c r="C29" s="91"/>
      <c r="D29" s="176"/>
      <c r="E29" s="176"/>
      <c r="F29" s="176"/>
      <c r="G29" s="128"/>
      <c r="H29" s="137"/>
      <c r="I29" s="138"/>
      <c r="J29" s="166"/>
      <c r="K29" s="177"/>
      <c r="L29" s="178"/>
    </row>
    <row r="30" spans="1:12" ht="15" thickBot="1" x14ac:dyDescent="0.25">
      <c r="A30" s="49"/>
      <c r="B30" s="196"/>
      <c r="C30" s="91"/>
      <c r="D30" s="176"/>
      <c r="E30" s="176"/>
      <c r="F30" s="176"/>
      <c r="G30" s="128"/>
      <c r="H30" s="137"/>
      <c r="I30" s="138"/>
      <c r="J30" s="166"/>
      <c r="K30" s="177"/>
      <c r="L30" s="178"/>
    </row>
    <row r="31" spans="1:12" ht="26.25" thickBot="1" x14ac:dyDescent="0.25">
      <c r="A31" s="134" t="s">
        <v>3</v>
      </c>
      <c r="B31" s="198" t="s">
        <v>105</v>
      </c>
      <c r="C31" s="83" t="s">
        <v>101</v>
      </c>
      <c r="D31" s="169"/>
      <c r="E31" s="169"/>
      <c r="F31" s="169"/>
      <c r="G31" s="128"/>
      <c r="H31" s="129"/>
      <c r="I31" s="130">
        <f>(SUM(G32:G36)-MIN(G32:G36))/4</f>
        <v>8.7974999999999994</v>
      </c>
      <c r="J31" s="166"/>
      <c r="K31" s="132">
        <f>RANK(I31,'gerely sorrend'!$D$3:$D$22)</f>
        <v>4</v>
      </c>
      <c r="L31" s="133" t="s">
        <v>27</v>
      </c>
    </row>
    <row r="32" spans="1:12" ht="14.25" x14ac:dyDescent="0.2">
      <c r="A32" s="49"/>
      <c r="B32" s="4" t="s">
        <v>67</v>
      </c>
      <c r="C32" s="180">
        <v>2005</v>
      </c>
      <c r="D32" s="176">
        <v>9.4499999999999993</v>
      </c>
      <c r="E32" s="176">
        <v>0</v>
      </c>
      <c r="F32" s="176">
        <v>0</v>
      </c>
      <c r="G32" s="128">
        <f t="shared" si="0"/>
        <v>9.4499999999999993</v>
      </c>
      <c r="H32" s="137"/>
      <c r="I32" s="138"/>
      <c r="J32" s="166"/>
      <c r="K32" s="177"/>
      <c r="L32" s="178"/>
    </row>
    <row r="33" spans="1:12" ht="14.25" x14ac:dyDescent="0.2">
      <c r="A33" s="49"/>
      <c r="B33" s="4" t="s">
        <v>69</v>
      </c>
      <c r="C33" s="180">
        <v>2004</v>
      </c>
      <c r="D33" s="176">
        <v>5.59</v>
      </c>
      <c r="E33" s="176">
        <v>0</v>
      </c>
      <c r="F33" s="176">
        <v>0</v>
      </c>
      <c r="G33" s="128">
        <f t="shared" si="0"/>
        <v>5.59</v>
      </c>
      <c r="H33" s="137"/>
      <c r="I33" s="138"/>
      <c r="J33" s="166"/>
      <c r="K33" s="177"/>
      <c r="L33" s="178"/>
    </row>
    <row r="34" spans="1:12" ht="14.25" x14ac:dyDescent="0.2">
      <c r="A34" s="49"/>
      <c r="B34" s="4" t="s">
        <v>58</v>
      </c>
      <c r="C34" s="180">
        <v>2007</v>
      </c>
      <c r="D34" s="176">
        <v>9.84</v>
      </c>
      <c r="E34" s="176">
        <v>0</v>
      </c>
      <c r="F34" s="176">
        <v>0</v>
      </c>
      <c r="G34" s="128">
        <f t="shared" si="0"/>
        <v>9.84</v>
      </c>
      <c r="H34" s="137"/>
      <c r="I34" s="138"/>
      <c r="J34" s="166"/>
      <c r="K34" s="177"/>
      <c r="L34" s="178"/>
    </row>
    <row r="35" spans="1:12" ht="14.25" x14ac:dyDescent="0.2">
      <c r="A35" s="49"/>
      <c r="B35" s="4" t="s">
        <v>59</v>
      </c>
      <c r="C35" s="180">
        <v>2007</v>
      </c>
      <c r="D35" s="176">
        <v>10.31</v>
      </c>
      <c r="E35" s="176">
        <v>0</v>
      </c>
      <c r="F35" s="176">
        <v>0</v>
      </c>
      <c r="G35" s="128">
        <f t="shared" si="0"/>
        <v>10.31</v>
      </c>
      <c r="H35" s="137"/>
      <c r="I35" s="138"/>
      <c r="J35" s="166"/>
      <c r="K35" s="177"/>
      <c r="L35" s="178"/>
    </row>
    <row r="36" spans="1:12" ht="14.25" x14ac:dyDescent="0.2">
      <c r="A36" s="49"/>
      <c r="B36" s="196"/>
      <c r="C36" s="180"/>
      <c r="D36" s="176">
        <v>0</v>
      </c>
      <c r="E36" s="176">
        <v>0</v>
      </c>
      <c r="F36" s="176">
        <v>0</v>
      </c>
      <c r="G36" s="128">
        <f t="shared" si="0"/>
        <v>0</v>
      </c>
      <c r="H36" s="137"/>
      <c r="I36" s="138"/>
      <c r="J36" s="166"/>
      <c r="K36" s="177"/>
      <c r="L36" s="178"/>
    </row>
    <row r="37" spans="1:12" ht="14.25" x14ac:dyDescent="0.2">
      <c r="A37" s="49"/>
      <c r="B37" s="200" t="s">
        <v>106</v>
      </c>
      <c r="C37" s="91"/>
      <c r="D37" s="176"/>
      <c r="E37" s="176"/>
      <c r="F37" s="176"/>
      <c r="G37" s="128"/>
      <c r="H37" s="137"/>
      <c r="I37" s="138"/>
      <c r="J37" s="166"/>
      <c r="K37" s="177"/>
      <c r="L37" s="178"/>
    </row>
    <row r="38" spans="1:12" ht="15" thickBot="1" x14ac:dyDescent="0.25">
      <c r="A38" s="49"/>
      <c r="B38" s="200"/>
      <c r="C38" s="91"/>
      <c r="D38" s="176"/>
      <c r="E38" s="176"/>
      <c r="F38" s="176"/>
      <c r="G38" s="128"/>
      <c r="H38" s="137"/>
      <c r="I38" s="138"/>
      <c r="J38" s="166"/>
      <c r="K38" s="177"/>
      <c r="L38" s="178"/>
    </row>
    <row r="39" spans="1:12" ht="15.75" thickBot="1" x14ac:dyDescent="0.25">
      <c r="A39" s="134" t="s">
        <v>4</v>
      </c>
      <c r="B39" s="201"/>
      <c r="C39" s="83"/>
      <c r="D39" s="169"/>
      <c r="E39" s="169"/>
      <c r="F39" s="169"/>
      <c r="G39" s="128"/>
      <c r="H39" s="129"/>
      <c r="I39" s="130">
        <f>(SUM(G40:G44)-MIN(G40:G44))/4</f>
        <v>0</v>
      </c>
      <c r="J39" s="166"/>
      <c r="K39" s="132">
        <f>RANK(I39,'gerely sorrend'!$D$3:$D$22)</f>
        <v>5</v>
      </c>
      <c r="L39" s="133" t="s">
        <v>27</v>
      </c>
    </row>
    <row r="40" spans="1:12" ht="14.25" x14ac:dyDescent="0.2">
      <c r="A40" s="49"/>
      <c r="B40" s="196"/>
      <c r="C40" s="135"/>
      <c r="D40" s="176">
        <v>0</v>
      </c>
      <c r="E40" s="176">
        <v>0</v>
      </c>
      <c r="F40" s="176">
        <v>0</v>
      </c>
      <c r="G40" s="128">
        <f t="shared" si="0"/>
        <v>0</v>
      </c>
      <c r="H40" s="137"/>
      <c r="I40" s="138"/>
      <c r="J40" s="166"/>
      <c r="K40" s="177"/>
      <c r="L40" s="178"/>
    </row>
    <row r="41" spans="1:12" ht="14.25" x14ac:dyDescent="0.2">
      <c r="A41" s="49"/>
      <c r="B41" s="196"/>
      <c r="C41" s="135"/>
      <c r="D41" s="176">
        <v>0</v>
      </c>
      <c r="E41" s="176">
        <v>0</v>
      </c>
      <c r="F41" s="176">
        <v>0</v>
      </c>
      <c r="G41" s="128">
        <f t="shared" si="0"/>
        <v>0</v>
      </c>
      <c r="H41" s="137"/>
      <c r="I41" s="138"/>
      <c r="J41" s="166"/>
      <c r="K41" s="177"/>
      <c r="L41" s="178"/>
    </row>
    <row r="42" spans="1:12" ht="14.25" x14ac:dyDescent="0.2">
      <c r="A42" s="49"/>
      <c r="B42" s="196"/>
      <c r="C42" s="135"/>
      <c r="D42" s="176">
        <v>0</v>
      </c>
      <c r="E42" s="176">
        <v>0</v>
      </c>
      <c r="F42" s="176">
        <v>0</v>
      </c>
      <c r="G42" s="128">
        <f t="shared" si="0"/>
        <v>0</v>
      </c>
      <c r="H42" s="137"/>
      <c r="I42" s="138"/>
      <c r="J42" s="166"/>
      <c r="K42" s="177"/>
      <c r="L42" s="178"/>
    </row>
    <row r="43" spans="1:12" ht="14.25" x14ac:dyDescent="0.2">
      <c r="A43" s="49"/>
      <c r="B43" s="196"/>
      <c r="C43" s="135"/>
      <c r="D43" s="176">
        <v>0</v>
      </c>
      <c r="E43" s="176">
        <v>0</v>
      </c>
      <c r="F43" s="176">
        <v>0</v>
      </c>
      <c r="G43" s="128">
        <f t="shared" si="0"/>
        <v>0</v>
      </c>
      <c r="H43" s="137"/>
      <c r="I43" s="138"/>
      <c r="J43" s="166"/>
      <c r="K43" s="177"/>
      <c r="L43" s="178"/>
    </row>
    <row r="44" spans="1:12" ht="14.25" x14ac:dyDescent="0.2">
      <c r="A44" s="49"/>
      <c r="B44" s="196"/>
      <c r="C44" s="135"/>
      <c r="D44" s="176">
        <v>0</v>
      </c>
      <c r="E44" s="176">
        <v>0</v>
      </c>
      <c r="F44" s="176">
        <v>0</v>
      </c>
      <c r="G44" s="128">
        <f t="shared" si="0"/>
        <v>0</v>
      </c>
      <c r="H44" s="137"/>
      <c r="I44" s="138"/>
      <c r="J44" s="166"/>
      <c r="K44" s="177"/>
      <c r="L44" s="178"/>
    </row>
    <row r="45" spans="1:12" ht="14.25" x14ac:dyDescent="0.2">
      <c r="A45" s="49"/>
      <c r="B45" s="200" t="s">
        <v>10</v>
      </c>
      <c r="C45" s="91"/>
      <c r="D45" s="176"/>
      <c r="E45" s="176"/>
      <c r="F45" s="176"/>
      <c r="G45" s="128"/>
      <c r="H45" s="137"/>
      <c r="I45" s="138"/>
      <c r="J45" s="166"/>
      <c r="K45" s="177"/>
      <c r="L45" s="178"/>
    </row>
    <row r="46" spans="1:12" ht="15" thickBot="1" x14ac:dyDescent="0.25">
      <c r="A46" s="49"/>
      <c r="B46" s="200"/>
      <c r="C46" s="91"/>
      <c r="D46" s="176"/>
      <c r="E46" s="176"/>
      <c r="F46" s="176"/>
      <c r="G46" s="128"/>
      <c r="H46" s="137"/>
      <c r="I46" s="138"/>
      <c r="J46" s="166"/>
      <c r="K46" s="177"/>
      <c r="L46" s="178"/>
    </row>
    <row r="47" spans="1:12" ht="15.75" thickBot="1" x14ac:dyDescent="0.25">
      <c r="A47" s="134" t="s">
        <v>5</v>
      </c>
      <c r="B47" s="201"/>
      <c r="C47" s="83"/>
      <c r="D47" s="169"/>
      <c r="E47" s="169"/>
      <c r="F47" s="169"/>
      <c r="G47" s="128"/>
      <c r="H47" s="129"/>
      <c r="I47" s="130">
        <f>(SUM(G48:G52)-MIN(G48:G52))/4</f>
        <v>0</v>
      </c>
      <c r="J47" s="166"/>
      <c r="K47" s="132">
        <f>RANK(I47,'gerely sorrend'!$D$3:$D$22)</f>
        <v>5</v>
      </c>
      <c r="L47" s="133" t="s">
        <v>27</v>
      </c>
    </row>
    <row r="48" spans="1:12" ht="14.25" x14ac:dyDescent="0.2">
      <c r="A48" s="49"/>
      <c r="B48" s="196"/>
      <c r="C48" s="135"/>
      <c r="D48" s="176">
        <v>0</v>
      </c>
      <c r="E48" s="176">
        <v>0</v>
      </c>
      <c r="F48" s="176">
        <v>0</v>
      </c>
      <c r="G48" s="128">
        <f t="shared" si="0"/>
        <v>0</v>
      </c>
      <c r="H48" s="137"/>
      <c r="I48" s="138"/>
      <c r="J48" s="166"/>
      <c r="K48" s="177"/>
      <c r="L48" s="178"/>
    </row>
    <row r="49" spans="1:12" ht="14.25" x14ac:dyDescent="0.2">
      <c r="A49" s="49"/>
      <c r="B49" s="196"/>
      <c r="C49" s="135"/>
      <c r="D49" s="176">
        <v>0</v>
      </c>
      <c r="E49" s="176">
        <v>0</v>
      </c>
      <c r="F49" s="176">
        <v>0</v>
      </c>
      <c r="G49" s="128">
        <f t="shared" si="0"/>
        <v>0</v>
      </c>
      <c r="H49" s="137"/>
      <c r="I49" s="138"/>
      <c r="J49" s="166"/>
      <c r="K49" s="177"/>
      <c r="L49" s="178"/>
    </row>
    <row r="50" spans="1:12" ht="14.25" x14ac:dyDescent="0.2">
      <c r="A50" s="49"/>
      <c r="B50" s="196"/>
      <c r="C50" s="135"/>
      <c r="D50" s="176">
        <v>0</v>
      </c>
      <c r="E50" s="176">
        <v>0</v>
      </c>
      <c r="F50" s="176">
        <v>0</v>
      </c>
      <c r="G50" s="128">
        <f t="shared" si="0"/>
        <v>0</v>
      </c>
      <c r="H50" s="137"/>
      <c r="I50" s="138"/>
      <c r="J50" s="166"/>
      <c r="K50" s="177"/>
      <c r="L50" s="178"/>
    </row>
    <row r="51" spans="1:12" ht="14.25" x14ac:dyDescent="0.2">
      <c r="A51" s="49"/>
      <c r="B51" s="196"/>
      <c r="C51" s="135"/>
      <c r="D51" s="176">
        <v>0</v>
      </c>
      <c r="E51" s="176">
        <v>0</v>
      </c>
      <c r="F51" s="176">
        <v>0</v>
      </c>
      <c r="G51" s="128">
        <f t="shared" si="0"/>
        <v>0</v>
      </c>
      <c r="H51" s="137"/>
      <c r="I51" s="138"/>
      <c r="J51" s="166"/>
      <c r="K51" s="177"/>
      <c r="L51" s="178"/>
    </row>
    <row r="52" spans="1:12" ht="14.25" x14ac:dyDescent="0.2">
      <c r="A52" s="49"/>
      <c r="B52" s="196"/>
      <c r="C52" s="135"/>
      <c r="D52" s="176">
        <v>0</v>
      </c>
      <c r="E52" s="176">
        <v>0</v>
      </c>
      <c r="F52" s="176">
        <v>0</v>
      </c>
      <c r="G52" s="128">
        <f t="shared" si="0"/>
        <v>0</v>
      </c>
      <c r="H52" s="137"/>
      <c r="I52" s="138"/>
      <c r="J52" s="166"/>
      <c r="K52" s="177"/>
      <c r="L52" s="178"/>
    </row>
    <row r="53" spans="1:12" ht="14.25" x14ac:dyDescent="0.2">
      <c r="A53" s="49"/>
      <c r="B53" s="200" t="s">
        <v>10</v>
      </c>
      <c r="C53" s="144"/>
      <c r="D53" s="176"/>
      <c r="E53" s="176"/>
      <c r="F53" s="176"/>
      <c r="G53" s="128"/>
      <c r="H53" s="137"/>
      <c r="I53" s="138"/>
      <c r="J53" s="166"/>
      <c r="K53" s="177"/>
      <c r="L53" s="178"/>
    </row>
    <row r="54" spans="1:12" ht="15" thickBot="1" x14ac:dyDescent="0.25">
      <c r="A54" s="49"/>
      <c r="B54" s="200"/>
      <c r="C54" s="91"/>
      <c r="D54" s="176"/>
      <c r="E54" s="176"/>
      <c r="F54" s="176"/>
      <c r="G54" s="128"/>
      <c r="H54" s="137"/>
      <c r="I54" s="138"/>
      <c r="J54" s="166"/>
      <c r="K54" s="177"/>
      <c r="L54" s="178"/>
    </row>
    <row r="55" spans="1:12" ht="15.75" thickBot="1" x14ac:dyDescent="0.25">
      <c r="A55" s="134" t="s">
        <v>6</v>
      </c>
      <c r="B55" s="201"/>
      <c r="C55" s="83"/>
      <c r="D55" s="169"/>
      <c r="E55" s="169"/>
      <c r="F55" s="169"/>
      <c r="G55" s="128"/>
      <c r="H55" s="129"/>
      <c r="I55" s="130">
        <f>(SUM(G56:G60)-MIN(G56:G60))/4</f>
        <v>0</v>
      </c>
      <c r="J55" s="166"/>
      <c r="K55" s="132">
        <f>RANK(I55,'gerely sorrend'!$D$3:$D$22)</f>
        <v>5</v>
      </c>
      <c r="L55" s="133" t="s">
        <v>27</v>
      </c>
    </row>
    <row r="56" spans="1:12" ht="14.25" x14ac:dyDescent="0.2">
      <c r="A56" s="49"/>
      <c r="B56" s="196"/>
      <c r="C56" s="135"/>
      <c r="D56" s="176">
        <v>0</v>
      </c>
      <c r="E56" s="176">
        <v>0</v>
      </c>
      <c r="F56" s="176">
        <v>0</v>
      </c>
      <c r="G56" s="128">
        <f t="shared" si="0"/>
        <v>0</v>
      </c>
      <c r="H56" s="137"/>
      <c r="I56" s="138"/>
      <c r="J56" s="166"/>
      <c r="K56" s="177"/>
      <c r="L56" s="177"/>
    </row>
    <row r="57" spans="1:12" ht="14.25" x14ac:dyDescent="0.2">
      <c r="A57" s="49"/>
      <c r="B57" s="196"/>
      <c r="C57" s="135"/>
      <c r="D57" s="176">
        <v>0</v>
      </c>
      <c r="E57" s="176">
        <v>0</v>
      </c>
      <c r="F57" s="176">
        <v>0</v>
      </c>
      <c r="G57" s="128">
        <f t="shared" si="0"/>
        <v>0</v>
      </c>
      <c r="H57" s="137"/>
      <c r="I57" s="138"/>
      <c r="J57" s="166"/>
      <c r="K57" s="177"/>
      <c r="L57" s="178"/>
    </row>
    <row r="58" spans="1:12" ht="14.25" x14ac:dyDescent="0.2">
      <c r="A58" s="49"/>
      <c r="B58" s="196"/>
      <c r="C58" s="135"/>
      <c r="D58" s="176">
        <v>0</v>
      </c>
      <c r="E58" s="176">
        <v>0</v>
      </c>
      <c r="F58" s="176">
        <v>0</v>
      </c>
      <c r="G58" s="128">
        <f t="shared" si="0"/>
        <v>0</v>
      </c>
      <c r="H58" s="137"/>
      <c r="I58" s="138"/>
      <c r="J58" s="166"/>
      <c r="K58" s="177"/>
      <c r="L58" s="178"/>
    </row>
    <row r="59" spans="1:12" ht="14.25" x14ac:dyDescent="0.2">
      <c r="A59" s="49"/>
      <c r="B59" s="196"/>
      <c r="C59" s="135"/>
      <c r="D59" s="176">
        <v>0</v>
      </c>
      <c r="E59" s="176">
        <v>0</v>
      </c>
      <c r="F59" s="176">
        <v>0</v>
      </c>
      <c r="G59" s="128">
        <f t="shared" si="0"/>
        <v>0</v>
      </c>
      <c r="H59" s="137"/>
      <c r="I59" s="138"/>
      <c r="J59" s="166"/>
      <c r="K59" s="177"/>
      <c r="L59" s="178"/>
    </row>
    <row r="60" spans="1:12" ht="14.25" x14ac:dyDescent="0.2">
      <c r="A60" s="49"/>
      <c r="B60" s="196"/>
      <c r="C60" s="135"/>
      <c r="D60" s="176">
        <v>0</v>
      </c>
      <c r="E60" s="176">
        <v>0</v>
      </c>
      <c r="F60" s="176">
        <v>0</v>
      </c>
      <c r="G60" s="128">
        <f t="shared" si="0"/>
        <v>0</v>
      </c>
      <c r="H60" s="137"/>
      <c r="I60" s="138"/>
      <c r="J60" s="166"/>
      <c r="K60" s="177"/>
      <c r="L60" s="178"/>
    </row>
    <row r="61" spans="1:12" ht="14.25" x14ac:dyDescent="0.2">
      <c r="A61" s="49"/>
      <c r="B61" s="200" t="s">
        <v>10</v>
      </c>
      <c r="C61" s="144"/>
      <c r="D61" s="176"/>
      <c r="E61" s="176"/>
      <c r="F61" s="176"/>
      <c r="G61" s="128"/>
      <c r="H61" s="137"/>
      <c r="I61" s="138"/>
      <c r="J61" s="166"/>
      <c r="K61" s="177"/>
      <c r="L61" s="178"/>
    </row>
    <row r="62" spans="1:12" ht="15" thickBot="1" x14ac:dyDescent="0.25">
      <c r="A62" s="49"/>
      <c r="B62" s="200"/>
      <c r="C62" s="91"/>
      <c r="D62" s="176"/>
      <c r="E62" s="176"/>
      <c r="F62" s="176"/>
      <c r="G62" s="128"/>
      <c r="H62" s="137"/>
      <c r="I62" s="138"/>
      <c r="J62" s="166"/>
      <c r="K62" s="177"/>
      <c r="L62" s="178"/>
    </row>
    <row r="63" spans="1:12" ht="15.75" thickBot="1" x14ac:dyDescent="0.25">
      <c r="A63" s="134" t="s">
        <v>7</v>
      </c>
      <c r="B63" s="201"/>
      <c r="C63" s="83"/>
      <c r="D63" s="169"/>
      <c r="E63" s="169"/>
      <c r="F63" s="169"/>
      <c r="G63" s="128"/>
      <c r="H63" s="129"/>
      <c r="I63" s="130">
        <f>(SUM(G64:G68)-MIN(G64:G68))/4</f>
        <v>0</v>
      </c>
      <c r="J63" s="166"/>
      <c r="K63" s="132">
        <f>RANK(I63,'gerely sorrend'!$D$3:$D$22)</f>
        <v>5</v>
      </c>
      <c r="L63" s="133" t="s">
        <v>27</v>
      </c>
    </row>
    <row r="64" spans="1:12" ht="14.25" x14ac:dyDescent="0.2">
      <c r="A64" s="49"/>
      <c r="B64" s="196"/>
      <c r="C64" s="135"/>
      <c r="D64" s="176">
        <v>0</v>
      </c>
      <c r="E64" s="176">
        <v>0</v>
      </c>
      <c r="F64" s="176">
        <v>0</v>
      </c>
      <c r="G64" s="128">
        <f t="shared" si="0"/>
        <v>0</v>
      </c>
      <c r="H64" s="137"/>
      <c r="I64" s="138"/>
      <c r="J64" s="166"/>
      <c r="K64" s="177"/>
      <c r="L64" s="178"/>
    </row>
    <row r="65" spans="1:12" ht="14.25" x14ac:dyDescent="0.2">
      <c r="A65" s="49"/>
      <c r="B65" s="196"/>
      <c r="C65" s="135"/>
      <c r="D65" s="176">
        <v>0</v>
      </c>
      <c r="E65" s="176">
        <v>0</v>
      </c>
      <c r="F65" s="176">
        <v>0</v>
      </c>
      <c r="G65" s="128">
        <f t="shared" si="0"/>
        <v>0</v>
      </c>
      <c r="H65" s="137"/>
      <c r="I65" s="138"/>
      <c r="J65" s="166"/>
      <c r="K65" s="177"/>
      <c r="L65" s="178"/>
    </row>
    <row r="66" spans="1:12" ht="14.25" x14ac:dyDescent="0.2">
      <c r="A66" s="49"/>
      <c r="B66" s="196"/>
      <c r="C66" s="135"/>
      <c r="D66" s="176">
        <v>0</v>
      </c>
      <c r="E66" s="176">
        <v>0</v>
      </c>
      <c r="F66" s="176">
        <v>0</v>
      </c>
      <c r="G66" s="128">
        <f t="shared" si="0"/>
        <v>0</v>
      </c>
      <c r="H66" s="137"/>
      <c r="I66" s="138"/>
      <c r="J66" s="166"/>
      <c r="K66" s="177"/>
      <c r="L66" s="178"/>
    </row>
    <row r="67" spans="1:12" ht="14.25" x14ac:dyDescent="0.2">
      <c r="A67" s="49"/>
      <c r="B67" s="196"/>
      <c r="C67" s="135"/>
      <c r="D67" s="176">
        <v>0</v>
      </c>
      <c r="E67" s="176">
        <v>0</v>
      </c>
      <c r="F67" s="176">
        <v>0</v>
      </c>
      <c r="G67" s="128">
        <f t="shared" si="0"/>
        <v>0</v>
      </c>
      <c r="H67" s="137"/>
      <c r="I67" s="138"/>
      <c r="J67" s="166"/>
      <c r="K67" s="177"/>
      <c r="L67" s="178"/>
    </row>
    <row r="68" spans="1:12" ht="14.25" x14ac:dyDescent="0.2">
      <c r="A68" s="49"/>
      <c r="B68" s="196"/>
      <c r="C68" s="180"/>
      <c r="D68" s="176">
        <v>0</v>
      </c>
      <c r="E68" s="176">
        <v>0</v>
      </c>
      <c r="F68" s="176">
        <v>0</v>
      </c>
      <c r="G68" s="128">
        <f t="shared" si="0"/>
        <v>0</v>
      </c>
      <c r="H68" s="137"/>
      <c r="I68" s="138"/>
      <c r="J68" s="166"/>
      <c r="K68" s="177"/>
      <c r="L68" s="178"/>
    </row>
    <row r="69" spans="1:12" ht="14.25" x14ac:dyDescent="0.2">
      <c r="A69" s="49"/>
      <c r="B69" s="200" t="s">
        <v>10</v>
      </c>
      <c r="C69" s="91"/>
      <c r="D69" s="176"/>
      <c r="E69" s="176"/>
      <c r="F69" s="176"/>
      <c r="G69" s="128"/>
      <c r="H69" s="137"/>
      <c r="I69" s="138"/>
      <c r="J69" s="166"/>
      <c r="K69" s="177"/>
      <c r="L69" s="178"/>
    </row>
    <row r="70" spans="1:12" ht="15" thickBot="1" x14ac:dyDescent="0.25">
      <c r="A70" s="49"/>
      <c r="B70" s="200"/>
      <c r="C70" s="91"/>
      <c r="D70" s="176"/>
      <c r="E70" s="176"/>
      <c r="F70" s="176"/>
      <c r="G70" s="128"/>
      <c r="H70" s="137"/>
      <c r="I70" s="138"/>
      <c r="J70" s="166"/>
      <c r="K70" s="177"/>
      <c r="L70" s="178"/>
    </row>
    <row r="71" spans="1:12" ht="15.75" thickBot="1" x14ac:dyDescent="0.25">
      <c r="A71" s="134" t="s">
        <v>19</v>
      </c>
      <c r="B71" s="201"/>
      <c r="C71" s="83"/>
      <c r="D71" s="169"/>
      <c r="E71" s="169"/>
      <c r="F71" s="169"/>
      <c r="G71" s="128"/>
      <c r="H71" s="129"/>
      <c r="I71" s="130">
        <f>(SUM(G72:G76)-MIN(G72:G76))/4</f>
        <v>0</v>
      </c>
      <c r="J71" s="166"/>
      <c r="K71" s="132">
        <f>RANK(I71,'gerely sorrend'!$D$3:$D$22)</f>
        <v>5</v>
      </c>
      <c r="L71" s="133" t="s">
        <v>27</v>
      </c>
    </row>
    <row r="72" spans="1:12" ht="14.25" x14ac:dyDescent="0.2">
      <c r="A72" s="49"/>
      <c r="B72" s="196"/>
      <c r="C72" s="135"/>
      <c r="D72" s="176">
        <v>0</v>
      </c>
      <c r="E72" s="176">
        <v>0</v>
      </c>
      <c r="F72" s="176">
        <v>0</v>
      </c>
      <c r="G72" s="128">
        <f t="shared" si="0"/>
        <v>0</v>
      </c>
      <c r="H72" s="137"/>
      <c r="I72" s="138"/>
      <c r="J72" s="166"/>
      <c r="K72" s="177"/>
      <c r="L72" s="178"/>
    </row>
    <row r="73" spans="1:12" ht="14.25" x14ac:dyDescent="0.2">
      <c r="A73" s="49"/>
      <c r="B73" s="196"/>
      <c r="C73" s="135"/>
      <c r="D73" s="176">
        <v>0</v>
      </c>
      <c r="E73" s="176">
        <v>0</v>
      </c>
      <c r="F73" s="176">
        <v>0</v>
      </c>
      <c r="G73" s="128">
        <f t="shared" ref="G73:G100" si="1">MAX(D73:F73)</f>
        <v>0</v>
      </c>
      <c r="H73" s="137"/>
      <c r="I73" s="138"/>
      <c r="J73" s="166"/>
      <c r="K73" s="177"/>
      <c r="L73" s="178"/>
    </row>
    <row r="74" spans="1:12" ht="14.25" x14ac:dyDescent="0.2">
      <c r="A74" s="49"/>
      <c r="B74" s="196"/>
      <c r="C74" s="135"/>
      <c r="D74" s="176">
        <v>0</v>
      </c>
      <c r="E74" s="176">
        <v>0</v>
      </c>
      <c r="F74" s="176">
        <v>0</v>
      </c>
      <c r="G74" s="128">
        <f t="shared" si="1"/>
        <v>0</v>
      </c>
      <c r="H74" s="137"/>
      <c r="I74" s="138"/>
      <c r="J74" s="166"/>
      <c r="K74" s="177"/>
      <c r="L74" s="178"/>
    </row>
    <row r="75" spans="1:12" ht="14.25" x14ac:dyDescent="0.2">
      <c r="A75" s="49"/>
      <c r="B75" s="196"/>
      <c r="C75" s="135"/>
      <c r="D75" s="176">
        <v>0</v>
      </c>
      <c r="E75" s="176">
        <v>0</v>
      </c>
      <c r="F75" s="176">
        <v>0</v>
      </c>
      <c r="G75" s="128">
        <f t="shared" si="1"/>
        <v>0</v>
      </c>
      <c r="H75" s="137"/>
      <c r="I75" s="138"/>
      <c r="J75" s="166"/>
      <c r="K75" s="177"/>
      <c r="L75" s="178"/>
    </row>
    <row r="76" spans="1:12" ht="14.25" x14ac:dyDescent="0.2">
      <c r="A76" s="49"/>
      <c r="B76" s="196"/>
      <c r="C76" s="135"/>
      <c r="D76" s="176">
        <v>0</v>
      </c>
      <c r="E76" s="176">
        <v>0</v>
      </c>
      <c r="F76" s="176">
        <v>0</v>
      </c>
      <c r="G76" s="128">
        <f t="shared" si="1"/>
        <v>0</v>
      </c>
      <c r="H76" s="137"/>
      <c r="I76" s="138"/>
      <c r="J76" s="166"/>
      <c r="K76" s="177"/>
      <c r="L76" s="178"/>
    </row>
    <row r="77" spans="1:12" ht="14.25" x14ac:dyDescent="0.2">
      <c r="A77" s="49"/>
      <c r="B77" s="200" t="s">
        <v>10</v>
      </c>
      <c r="C77" s="144"/>
      <c r="D77" s="176"/>
      <c r="E77" s="176"/>
      <c r="F77" s="176"/>
      <c r="G77" s="128"/>
      <c r="H77" s="137"/>
      <c r="I77" s="138"/>
      <c r="J77" s="166"/>
      <c r="K77" s="177"/>
      <c r="L77" s="178"/>
    </row>
    <row r="78" spans="1:12" ht="15" thickBot="1" x14ac:dyDescent="0.25">
      <c r="A78" s="115"/>
      <c r="B78" s="195"/>
      <c r="C78" s="26"/>
      <c r="D78" s="181"/>
      <c r="E78" s="181"/>
      <c r="F78" s="181"/>
      <c r="G78" s="128"/>
      <c r="H78" s="149"/>
      <c r="I78" s="150"/>
      <c r="J78" s="166"/>
      <c r="K78" s="177"/>
      <c r="L78" s="178"/>
    </row>
    <row r="79" spans="1:12" ht="15.75" thickBot="1" x14ac:dyDescent="0.25">
      <c r="A79" s="134" t="s">
        <v>20</v>
      </c>
      <c r="B79" s="201"/>
      <c r="C79" s="83"/>
      <c r="D79" s="169"/>
      <c r="E79" s="169"/>
      <c r="F79" s="169"/>
      <c r="G79" s="128"/>
      <c r="H79" s="129"/>
      <c r="I79" s="130">
        <f>(SUM(G80:G84)-MIN(G80:G84))/4</f>
        <v>0</v>
      </c>
      <c r="J79" s="166"/>
      <c r="K79" s="132">
        <f>RANK(I79,'gerely sorrend'!$D$3:$D$22)</f>
        <v>5</v>
      </c>
      <c r="L79" s="133" t="s">
        <v>27</v>
      </c>
    </row>
    <row r="80" spans="1:12" ht="14.25" x14ac:dyDescent="0.2">
      <c r="A80" s="49"/>
      <c r="B80" s="196"/>
      <c r="C80" s="135"/>
      <c r="D80" s="176">
        <v>0</v>
      </c>
      <c r="E80" s="176">
        <v>0</v>
      </c>
      <c r="F80" s="176">
        <v>0</v>
      </c>
      <c r="G80" s="128">
        <f t="shared" si="1"/>
        <v>0</v>
      </c>
      <c r="H80" s="137"/>
      <c r="I80" s="138"/>
      <c r="J80" s="166"/>
      <c r="K80" s="177"/>
      <c r="L80" s="178"/>
    </row>
    <row r="81" spans="1:12" ht="14.25" x14ac:dyDescent="0.2">
      <c r="A81" s="49"/>
      <c r="B81" s="196"/>
      <c r="C81" s="135"/>
      <c r="D81" s="176">
        <v>0</v>
      </c>
      <c r="E81" s="176">
        <v>0</v>
      </c>
      <c r="F81" s="176">
        <v>0</v>
      </c>
      <c r="G81" s="128">
        <f t="shared" si="1"/>
        <v>0</v>
      </c>
      <c r="H81" s="137"/>
      <c r="I81" s="138"/>
      <c r="J81" s="166"/>
      <c r="K81" s="177"/>
      <c r="L81" s="178"/>
    </row>
    <row r="82" spans="1:12" ht="14.25" x14ac:dyDescent="0.2">
      <c r="A82" s="49"/>
      <c r="B82" s="196"/>
      <c r="C82" s="135"/>
      <c r="D82" s="176">
        <v>0</v>
      </c>
      <c r="E82" s="176">
        <v>0</v>
      </c>
      <c r="F82" s="176">
        <v>0</v>
      </c>
      <c r="G82" s="128">
        <f t="shared" si="1"/>
        <v>0</v>
      </c>
      <c r="H82" s="137"/>
      <c r="I82" s="138"/>
      <c r="J82" s="166"/>
      <c r="K82" s="177"/>
      <c r="L82" s="178"/>
    </row>
    <row r="83" spans="1:12" ht="14.25" x14ac:dyDescent="0.2">
      <c r="A83" s="49"/>
      <c r="B83" s="196"/>
      <c r="C83" s="135"/>
      <c r="D83" s="176">
        <v>0</v>
      </c>
      <c r="E83" s="176">
        <v>0</v>
      </c>
      <c r="F83" s="176">
        <v>0</v>
      </c>
      <c r="G83" s="128">
        <f t="shared" si="1"/>
        <v>0</v>
      </c>
      <c r="H83" s="137"/>
      <c r="I83" s="138"/>
      <c r="J83" s="166"/>
      <c r="K83" s="177"/>
      <c r="L83" s="178"/>
    </row>
    <row r="84" spans="1:12" ht="14.25" x14ac:dyDescent="0.2">
      <c r="A84" s="49"/>
      <c r="B84" s="196"/>
      <c r="C84" s="135"/>
      <c r="D84" s="176">
        <v>0</v>
      </c>
      <c r="E84" s="176">
        <v>0</v>
      </c>
      <c r="F84" s="176">
        <v>0</v>
      </c>
      <c r="G84" s="128">
        <f t="shared" si="1"/>
        <v>0</v>
      </c>
      <c r="H84" s="137"/>
      <c r="I84" s="138"/>
      <c r="J84" s="166"/>
      <c r="K84" s="177"/>
      <c r="L84" s="178"/>
    </row>
    <row r="85" spans="1:12" ht="14.25" x14ac:dyDescent="0.2">
      <c r="A85" s="49"/>
      <c r="B85" s="200" t="s">
        <v>10</v>
      </c>
      <c r="C85" s="91"/>
      <c r="D85" s="176"/>
      <c r="E85" s="176"/>
      <c r="F85" s="176"/>
      <c r="G85" s="128"/>
      <c r="H85" s="137"/>
      <c r="I85" s="138"/>
      <c r="J85" s="166"/>
      <c r="K85" s="177"/>
      <c r="L85" s="178"/>
    </row>
    <row r="86" spans="1:12" ht="15" thickBot="1" x14ac:dyDescent="0.25">
      <c r="A86" s="49"/>
      <c r="C86" s="174"/>
      <c r="D86" s="176"/>
      <c r="E86" s="176"/>
      <c r="F86" s="176"/>
      <c r="G86" s="128"/>
      <c r="H86" s="137"/>
      <c r="I86" s="138"/>
      <c r="J86" s="166"/>
      <c r="K86" s="177"/>
      <c r="L86" s="178"/>
    </row>
    <row r="87" spans="1:12" ht="15.75" thickBot="1" x14ac:dyDescent="0.25">
      <c r="A87" s="134" t="s">
        <v>21</v>
      </c>
      <c r="B87" s="201"/>
      <c r="C87" s="83"/>
      <c r="D87" s="169"/>
      <c r="E87" s="169"/>
      <c r="F87" s="169"/>
      <c r="G87" s="128"/>
      <c r="H87" s="129"/>
      <c r="I87" s="130">
        <f>(SUM(G88:G92)-MIN(G88:G92))/4</f>
        <v>0</v>
      </c>
      <c r="J87" s="166"/>
      <c r="K87" s="132">
        <f>RANK(I87,'gerely sorrend'!$D$3:$D$22)</f>
        <v>5</v>
      </c>
      <c r="L87" s="133" t="s">
        <v>27</v>
      </c>
    </row>
    <row r="88" spans="1:12" ht="14.25" x14ac:dyDescent="0.2">
      <c r="A88" s="49"/>
      <c r="B88" s="196"/>
      <c r="C88" s="135"/>
      <c r="D88" s="176">
        <v>0</v>
      </c>
      <c r="E88" s="176">
        <v>0</v>
      </c>
      <c r="F88" s="176">
        <v>0</v>
      </c>
      <c r="G88" s="128">
        <f t="shared" si="1"/>
        <v>0</v>
      </c>
      <c r="H88" s="137"/>
      <c r="I88" s="138"/>
      <c r="J88" s="166"/>
      <c r="K88" s="177"/>
      <c r="L88" s="178"/>
    </row>
    <row r="89" spans="1:12" ht="14.25" x14ac:dyDescent="0.2">
      <c r="A89" s="49"/>
      <c r="B89" s="196"/>
      <c r="C89" s="135"/>
      <c r="D89" s="176">
        <v>0</v>
      </c>
      <c r="E89" s="176">
        <v>0</v>
      </c>
      <c r="F89" s="176">
        <v>0</v>
      </c>
      <c r="G89" s="128">
        <f t="shared" si="1"/>
        <v>0</v>
      </c>
      <c r="H89" s="137"/>
      <c r="I89" s="138"/>
      <c r="J89" s="166"/>
      <c r="K89" s="177"/>
      <c r="L89" s="178"/>
    </row>
    <row r="90" spans="1:12" ht="14.25" x14ac:dyDescent="0.2">
      <c r="A90" s="49"/>
      <c r="B90" s="196"/>
      <c r="C90" s="135"/>
      <c r="D90" s="176">
        <v>0</v>
      </c>
      <c r="E90" s="176">
        <v>0</v>
      </c>
      <c r="F90" s="176">
        <v>0</v>
      </c>
      <c r="G90" s="128">
        <f t="shared" si="1"/>
        <v>0</v>
      </c>
      <c r="H90" s="137"/>
      <c r="I90" s="138"/>
      <c r="J90" s="166"/>
      <c r="K90" s="177"/>
      <c r="L90" s="178"/>
    </row>
    <row r="91" spans="1:12" ht="14.25" x14ac:dyDescent="0.2">
      <c r="A91" s="49"/>
      <c r="B91" s="196"/>
      <c r="C91" s="135"/>
      <c r="D91" s="176">
        <v>0</v>
      </c>
      <c r="E91" s="176">
        <v>0</v>
      </c>
      <c r="F91" s="176">
        <v>0</v>
      </c>
      <c r="G91" s="128">
        <f t="shared" si="1"/>
        <v>0</v>
      </c>
      <c r="H91" s="137"/>
      <c r="I91" s="138"/>
      <c r="J91" s="166"/>
      <c r="K91" s="177"/>
      <c r="L91" s="178"/>
    </row>
    <row r="92" spans="1:12" ht="14.25" x14ac:dyDescent="0.2">
      <c r="A92" s="49"/>
      <c r="B92" s="196"/>
      <c r="C92" s="135"/>
      <c r="D92" s="176">
        <v>0</v>
      </c>
      <c r="E92" s="176">
        <v>0</v>
      </c>
      <c r="F92" s="176">
        <v>0</v>
      </c>
      <c r="G92" s="128">
        <f t="shared" si="1"/>
        <v>0</v>
      </c>
      <c r="H92" s="137"/>
      <c r="I92" s="138"/>
      <c r="J92" s="166"/>
      <c r="K92" s="177"/>
      <c r="L92" s="178"/>
    </row>
    <row r="93" spans="1:12" ht="14.25" x14ac:dyDescent="0.2">
      <c r="A93" s="49"/>
      <c r="B93" s="200" t="s">
        <v>10</v>
      </c>
      <c r="C93" s="91"/>
      <c r="D93" s="176"/>
      <c r="E93" s="176"/>
      <c r="F93" s="176"/>
      <c r="G93" s="128"/>
      <c r="H93" s="137"/>
      <c r="I93" s="138"/>
      <c r="J93" s="166"/>
      <c r="K93" s="177"/>
      <c r="L93" s="178"/>
    </row>
    <row r="94" spans="1:12" ht="15" thickBot="1" x14ac:dyDescent="0.25">
      <c r="A94" s="49"/>
      <c r="C94" s="174"/>
      <c r="D94" s="176"/>
      <c r="E94" s="176"/>
      <c r="F94" s="176"/>
      <c r="G94" s="128"/>
      <c r="H94" s="137"/>
      <c r="I94" s="138"/>
      <c r="J94" s="166"/>
      <c r="K94" s="177"/>
      <c r="L94" s="178"/>
    </row>
    <row r="95" spans="1:12" ht="15.75" thickBot="1" x14ac:dyDescent="0.25">
      <c r="A95" s="134" t="s">
        <v>22</v>
      </c>
      <c r="B95" s="201"/>
      <c r="C95" s="83"/>
      <c r="D95" s="169"/>
      <c r="E95" s="169"/>
      <c r="F95" s="169"/>
      <c r="G95" s="128"/>
      <c r="H95" s="129"/>
      <c r="I95" s="130">
        <f>(SUM(G96:G100)-MIN(G96:G100))/4</f>
        <v>0</v>
      </c>
      <c r="J95" s="166"/>
      <c r="K95" s="132">
        <f>RANK(I95,'gerely sorrend'!$D$3:$D$22)</f>
        <v>5</v>
      </c>
      <c r="L95" s="133" t="s">
        <v>27</v>
      </c>
    </row>
    <row r="96" spans="1:12" ht="14.25" x14ac:dyDescent="0.2">
      <c r="A96" s="49"/>
      <c r="B96" s="196"/>
      <c r="C96" s="135"/>
      <c r="D96" s="176">
        <v>0</v>
      </c>
      <c r="E96" s="176">
        <v>0</v>
      </c>
      <c r="F96" s="176">
        <v>0</v>
      </c>
      <c r="G96" s="128">
        <f t="shared" si="1"/>
        <v>0</v>
      </c>
      <c r="H96" s="137"/>
      <c r="I96" s="138"/>
      <c r="J96" s="166"/>
      <c r="K96" s="177"/>
      <c r="L96" s="178"/>
    </row>
    <row r="97" spans="1:12" ht="14.25" x14ac:dyDescent="0.2">
      <c r="A97" s="49"/>
      <c r="B97" s="196"/>
      <c r="C97" s="135"/>
      <c r="D97" s="176">
        <v>0</v>
      </c>
      <c r="E97" s="176">
        <v>0</v>
      </c>
      <c r="F97" s="176">
        <v>0</v>
      </c>
      <c r="G97" s="128">
        <f t="shared" si="1"/>
        <v>0</v>
      </c>
      <c r="H97" s="137"/>
      <c r="I97" s="138"/>
      <c r="J97" s="166"/>
      <c r="K97" s="177"/>
      <c r="L97" s="178"/>
    </row>
    <row r="98" spans="1:12" ht="14.25" x14ac:dyDescent="0.2">
      <c r="A98" s="49"/>
      <c r="B98" s="196"/>
      <c r="C98" s="135"/>
      <c r="D98" s="176">
        <v>0</v>
      </c>
      <c r="E98" s="176">
        <v>0</v>
      </c>
      <c r="F98" s="176">
        <v>0</v>
      </c>
      <c r="G98" s="128">
        <f t="shared" si="1"/>
        <v>0</v>
      </c>
      <c r="H98" s="137"/>
      <c r="I98" s="138"/>
      <c r="J98" s="166"/>
      <c r="K98" s="177"/>
      <c r="L98" s="178"/>
    </row>
    <row r="99" spans="1:12" ht="14.25" x14ac:dyDescent="0.2">
      <c r="A99" s="49"/>
      <c r="B99" s="196"/>
      <c r="C99" s="135"/>
      <c r="D99" s="176">
        <v>0</v>
      </c>
      <c r="E99" s="176">
        <v>0</v>
      </c>
      <c r="F99" s="176">
        <v>0</v>
      </c>
      <c r="G99" s="128">
        <f t="shared" si="1"/>
        <v>0</v>
      </c>
      <c r="H99" s="137"/>
      <c r="I99" s="138"/>
      <c r="J99" s="166"/>
      <c r="K99" s="177"/>
      <c r="L99" s="178"/>
    </row>
    <row r="100" spans="1:12" ht="14.25" x14ac:dyDescent="0.2">
      <c r="A100" s="49"/>
      <c r="B100" s="196"/>
      <c r="C100" s="135"/>
      <c r="D100" s="176">
        <v>0</v>
      </c>
      <c r="E100" s="176">
        <v>0</v>
      </c>
      <c r="F100" s="176">
        <v>0</v>
      </c>
      <c r="G100" s="128">
        <f t="shared" si="1"/>
        <v>0</v>
      </c>
      <c r="H100" s="137"/>
      <c r="I100" s="138"/>
      <c r="J100" s="166"/>
      <c r="K100" s="177"/>
      <c r="L100" s="178"/>
    </row>
    <row r="101" spans="1:12" ht="14.25" x14ac:dyDescent="0.2">
      <c r="A101" s="49"/>
      <c r="B101" s="200" t="s">
        <v>10</v>
      </c>
      <c r="C101" s="144"/>
      <c r="D101" s="91"/>
      <c r="E101" s="91"/>
      <c r="F101" s="91"/>
      <c r="G101" s="128"/>
      <c r="H101" s="137"/>
      <c r="I101" s="138"/>
      <c r="J101" s="166"/>
      <c r="K101" s="177"/>
      <c r="L101" s="178"/>
    </row>
    <row r="102" spans="1:12" ht="15" thickBot="1" x14ac:dyDescent="0.25">
      <c r="A102" s="49"/>
      <c r="B102" s="196"/>
      <c r="C102" s="144"/>
      <c r="D102" s="91"/>
      <c r="E102" s="91"/>
      <c r="F102" s="91"/>
      <c r="G102" s="128"/>
      <c r="H102" s="137"/>
      <c r="I102" s="138"/>
      <c r="J102" s="166"/>
      <c r="K102" s="177"/>
      <c r="L102" s="178"/>
    </row>
    <row r="103" spans="1:12" ht="15.75" thickBot="1" x14ac:dyDescent="0.25">
      <c r="A103" s="134" t="s">
        <v>23</v>
      </c>
      <c r="B103" s="198"/>
      <c r="C103" s="83"/>
      <c r="D103" s="83"/>
      <c r="E103" s="83"/>
      <c r="F103" s="83"/>
      <c r="G103" s="128"/>
      <c r="H103" s="129"/>
      <c r="I103" s="130">
        <f>(SUM(G104:G108)-MIN(G104:G108))/4</f>
        <v>0</v>
      </c>
      <c r="J103" s="166"/>
      <c r="K103" s="132">
        <f>RANK(I103,'gerely sorrend'!$D$3:$D$22)</f>
        <v>5</v>
      </c>
      <c r="L103" s="133" t="s">
        <v>27</v>
      </c>
    </row>
    <row r="104" spans="1:12" ht="14.25" x14ac:dyDescent="0.2">
      <c r="A104" s="134"/>
      <c r="C104" s="142"/>
      <c r="D104" s="176">
        <v>0</v>
      </c>
      <c r="E104" s="176">
        <v>0</v>
      </c>
      <c r="F104" s="176">
        <v>0</v>
      </c>
      <c r="G104" s="128">
        <f>MAX(D104:F104)</f>
        <v>0</v>
      </c>
      <c r="H104" s="137"/>
      <c r="I104" s="138"/>
      <c r="J104" s="166"/>
      <c r="K104" s="177"/>
      <c r="L104" s="178"/>
    </row>
    <row r="105" spans="1:12" ht="14.25" x14ac:dyDescent="0.2">
      <c r="A105" s="134"/>
      <c r="C105" s="142"/>
      <c r="D105" s="176">
        <v>0</v>
      </c>
      <c r="E105" s="176">
        <v>0</v>
      </c>
      <c r="F105" s="176">
        <v>0</v>
      </c>
      <c r="G105" s="128">
        <f t="shared" ref="G105:G108" si="2">MAX(D105:F105)</f>
        <v>0</v>
      </c>
      <c r="H105" s="137"/>
      <c r="I105" s="138"/>
      <c r="J105" s="166"/>
      <c r="K105" s="177"/>
      <c r="L105" s="178"/>
    </row>
    <row r="106" spans="1:12" ht="14.25" x14ac:dyDescent="0.2">
      <c r="A106" s="134"/>
      <c r="C106" s="142"/>
      <c r="D106" s="176">
        <v>0</v>
      </c>
      <c r="E106" s="176">
        <v>0</v>
      </c>
      <c r="F106" s="176">
        <v>0</v>
      </c>
      <c r="G106" s="128">
        <f t="shared" si="2"/>
        <v>0</v>
      </c>
      <c r="H106" s="137"/>
      <c r="I106" s="138"/>
      <c r="J106" s="166"/>
      <c r="K106" s="177"/>
      <c r="L106" s="178"/>
    </row>
    <row r="107" spans="1:12" ht="14.25" x14ac:dyDescent="0.2">
      <c r="A107" s="134"/>
      <c r="C107" s="142"/>
      <c r="D107" s="176">
        <v>0</v>
      </c>
      <c r="E107" s="176">
        <v>0</v>
      </c>
      <c r="F107" s="176">
        <v>0</v>
      </c>
      <c r="G107" s="128">
        <f t="shared" si="2"/>
        <v>0</v>
      </c>
      <c r="H107" s="137"/>
      <c r="I107" s="138"/>
      <c r="J107" s="166"/>
      <c r="K107" s="177"/>
      <c r="L107" s="178"/>
    </row>
    <row r="108" spans="1:12" ht="14.25" x14ac:dyDescent="0.2">
      <c r="A108" s="134"/>
      <c r="C108" s="142"/>
      <c r="D108" s="176">
        <v>0</v>
      </c>
      <c r="E108" s="176">
        <v>0</v>
      </c>
      <c r="F108" s="176">
        <v>0</v>
      </c>
      <c r="G108" s="128">
        <f t="shared" si="2"/>
        <v>0</v>
      </c>
      <c r="H108" s="137"/>
      <c r="I108" s="138"/>
      <c r="J108" s="166"/>
      <c r="K108" s="177"/>
      <c r="L108" s="178"/>
    </row>
    <row r="109" spans="1:12" ht="14.25" x14ac:dyDescent="0.2">
      <c r="A109" s="134"/>
      <c r="B109" s="200" t="s">
        <v>26</v>
      </c>
      <c r="C109" s="91"/>
      <c r="D109" s="176"/>
      <c r="E109" s="176"/>
      <c r="F109" s="176"/>
      <c r="G109" s="128"/>
      <c r="H109" s="137"/>
      <c r="I109" s="138"/>
      <c r="J109" s="166"/>
      <c r="K109" s="177"/>
      <c r="L109" s="178"/>
    </row>
    <row r="110" spans="1:12" ht="15" thickBot="1" x14ac:dyDescent="0.25">
      <c r="A110" s="134"/>
      <c r="B110" s="196"/>
      <c r="C110" s="91"/>
      <c r="D110" s="176"/>
      <c r="E110" s="176"/>
      <c r="F110" s="176"/>
      <c r="G110" s="128"/>
      <c r="H110" s="137"/>
      <c r="I110" s="138"/>
      <c r="J110" s="166"/>
      <c r="K110" s="177"/>
      <c r="L110" s="178"/>
    </row>
    <row r="111" spans="1:12" ht="15.75" thickBot="1" x14ac:dyDescent="0.25">
      <c r="A111" s="134" t="s">
        <v>24</v>
      </c>
      <c r="B111" s="198"/>
      <c r="C111" s="83"/>
      <c r="D111" s="169"/>
      <c r="E111" s="169"/>
      <c r="F111" s="169"/>
      <c r="G111" s="128"/>
      <c r="H111" s="129"/>
      <c r="I111" s="130">
        <f>(SUM(G112:G116)-MIN(G112:G116))/4</f>
        <v>0</v>
      </c>
      <c r="J111" s="166"/>
      <c r="K111" s="132">
        <f>RANK(I111,'gerely sorrend'!$D$3:$D$22)</f>
        <v>5</v>
      </c>
      <c r="L111" s="133" t="s">
        <v>27</v>
      </c>
    </row>
    <row r="112" spans="1:12" ht="14.25" x14ac:dyDescent="0.2">
      <c r="A112" s="134"/>
      <c r="C112" s="179"/>
      <c r="D112" s="176">
        <v>0</v>
      </c>
      <c r="E112" s="176">
        <v>0</v>
      </c>
      <c r="F112" s="176">
        <v>0</v>
      </c>
      <c r="G112" s="128">
        <f t="shared" ref="G112:G116" si="3">MAX(D112:F112)</f>
        <v>0</v>
      </c>
      <c r="H112" s="137"/>
      <c r="I112" s="138"/>
      <c r="J112" s="166"/>
      <c r="K112" s="177"/>
      <c r="L112" s="178"/>
    </row>
    <row r="113" spans="1:12" ht="14.25" x14ac:dyDescent="0.2">
      <c r="A113" s="134"/>
      <c r="C113" s="179"/>
      <c r="D113" s="176">
        <v>0</v>
      </c>
      <c r="E113" s="176">
        <v>0</v>
      </c>
      <c r="F113" s="176">
        <v>0</v>
      </c>
      <c r="G113" s="128">
        <f t="shared" si="3"/>
        <v>0</v>
      </c>
      <c r="H113" s="137"/>
      <c r="I113" s="138"/>
      <c r="J113" s="166"/>
      <c r="K113" s="177"/>
      <c r="L113" s="178"/>
    </row>
    <row r="114" spans="1:12" ht="14.25" x14ac:dyDescent="0.2">
      <c r="A114" s="134"/>
      <c r="C114" s="179"/>
      <c r="D114" s="176">
        <v>0</v>
      </c>
      <c r="E114" s="176">
        <v>0</v>
      </c>
      <c r="F114" s="176">
        <v>0</v>
      </c>
      <c r="G114" s="128">
        <f t="shared" si="3"/>
        <v>0</v>
      </c>
      <c r="H114" s="137"/>
      <c r="I114" s="138"/>
      <c r="J114" s="166"/>
      <c r="K114" s="177"/>
      <c r="L114" s="178"/>
    </row>
    <row r="115" spans="1:12" ht="14.25" x14ac:dyDescent="0.2">
      <c r="A115" s="134"/>
      <c r="C115" s="179"/>
      <c r="D115" s="176">
        <v>0</v>
      </c>
      <c r="E115" s="176">
        <v>0</v>
      </c>
      <c r="F115" s="176">
        <v>0</v>
      </c>
      <c r="G115" s="128">
        <f t="shared" si="3"/>
        <v>0</v>
      </c>
      <c r="H115" s="137"/>
      <c r="I115" s="138"/>
      <c r="J115" s="166"/>
      <c r="K115" s="177"/>
      <c r="L115" s="178"/>
    </row>
    <row r="116" spans="1:12" ht="14.25" x14ac:dyDescent="0.2">
      <c r="A116" s="134"/>
      <c r="C116" s="179"/>
      <c r="D116" s="176">
        <v>0</v>
      </c>
      <c r="E116" s="176">
        <v>0</v>
      </c>
      <c r="F116" s="176">
        <v>0</v>
      </c>
      <c r="G116" s="128">
        <f t="shared" si="3"/>
        <v>0</v>
      </c>
      <c r="H116" s="137"/>
      <c r="I116" s="138"/>
      <c r="J116" s="166"/>
      <c r="K116" s="177"/>
      <c r="L116" s="178"/>
    </row>
    <row r="117" spans="1:12" ht="14.25" x14ac:dyDescent="0.2">
      <c r="A117" s="134"/>
      <c r="B117" s="200" t="s">
        <v>26</v>
      </c>
      <c r="C117" s="91"/>
      <c r="D117" s="176"/>
      <c r="E117" s="176"/>
      <c r="F117" s="176"/>
      <c r="G117" s="128"/>
      <c r="H117" s="137"/>
      <c r="I117" s="138"/>
      <c r="J117" s="166"/>
      <c r="K117" s="177"/>
      <c r="L117" s="178"/>
    </row>
    <row r="118" spans="1:12" ht="15" thickBot="1" x14ac:dyDescent="0.25">
      <c r="A118" s="134"/>
      <c r="B118" s="196"/>
      <c r="C118" s="91"/>
      <c r="D118" s="176"/>
      <c r="E118" s="176"/>
      <c r="F118" s="176"/>
      <c r="G118" s="128"/>
      <c r="H118" s="137"/>
      <c r="I118" s="138"/>
      <c r="J118" s="166"/>
      <c r="K118" s="177"/>
      <c r="L118" s="178"/>
    </row>
    <row r="119" spans="1:12" ht="15.75" thickBot="1" x14ac:dyDescent="0.25">
      <c r="A119" s="134" t="s">
        <v>25</v>
      </c>
      <c r="B119" s="201"/>
      <c r="C119" s="83"/>
      <c r="D119" s="169"/>
      <c r="E119" s="169"/>
      <c r="F119" s="169"/>
      <c r="G119" s="128"/>
      <c r="H119" s="129"/>
      <c r="I119" s="130">
        <f>(SUM(G120:G124)-MIN(G120:G124))/4</f>
        <v>0</v>
      </c>
      <c r="J119" s="166"/>
      <c r="K119" s="132">
        <f>RANK(I119,'gerely sorrend'!$D$3:$D$22)</f>
        <v>5</v>
      </c>
      <c r="L119" s="133" t="s">
        <v>27</v>
      </c>
    </row>
    <row r="120" spans="1:12" ht="14.25" x14ac:dyDescent="0.2">
      <c r="A120" s="134"/>
      <c r="B120" s="196"/>
      <c r="C120" s="135"/>
      <c r="D120" s="176">
        <v>0</v>
      </c>
      <c r="E120" s="176">
        <v>0</v>
      </c>
      <c r="F120" s="176">
        <v>0</v>
      </c>
      <c r="G120" s="128">
        <f t="shared" ref="G120:G124" si="4">MAX(D120:F120)</f>
        <v>0</v>
      </c>
      <c r="H120" s="137"/>
      <c r="I120" s="138"/>
      <c r="J120" s="166"/>
      <c r="K120" s="177"/>
      <c r="L120" s="178"/>
    </row>
    <row r="121" spans="1:12" ht="14.25" x14ac:dyDescent="0.2">
      <c r="A121" s="134"/>
      <c r="B121" s="196"/>
      <c r="C121" s="135"/>
      <c r="D121" s="176">
        <v>0</v>
      </c>
      <c r="E121" s="176">
        <v>0</v>
      </c>
      <c r="F121" s="176">
        <v>0</v>
      </c>
      <c r="G121" s="128">
        <f t="shared" si="4"/>
        <v>0</v>
      </c>
      <c r="H121" s="137"/>
      <c r="I121" s="138"/>
      <c r="J121" s="166"/>
      <c r="K121" s="177"/>
      <c r="L121" s="178"/>
    </row>
    <row r="122" spans="1:12" ht="14.25" x14ac:dyDescent="0.2">
      <c r="A122" s="134"/>
      <c r="B122" s="196"/>
      <c r="C122" s="135"/>
      <c r="D122" s="176">
        <v>0</v>
      </c>
      <c r="E122" s="176">
        <v>0</v>
      </c>
      <c r="F122" s="176">
        <v>0</v>
      </c>
      <c r="G122" s="128">
        <f t="shared" si="4"/>
        <v>0</v>
      </c>
      <c r="H122" s="137"/>
      <c r="I122" s="138"/>
      <c r="J122" s="166"/>
      <c r="K122" s="177"/>
      <c r="L122" s="178"/>
    </row>
    <row r="123" spans="1:12" ht="14.25" x14ac:dyDescent="0.2">
      <c r="A123" s="134"/>
      <c r="B123" s="196"/>
      <c r="C123" s="135"/>
      <c r="D123" s="176">
        <v>0</v>
      </c>
      <c r="E123" s="176">
        <v>0</v>
      </c>
      <c r="F123" s="176">
        <v>0</v>
      </c>
      <c r="G123" s="128">
        <f t="shared" si="4"/>
        <v>0</v>
      </c>
      <c r="H123" s="137"/>
      <c r="I123" s="138"/>
      <c r="J123" s="166"/>
      <c r="K123" s="177"/>
      <c r="L123" s="178"/>
    </row>
    <row r="124" spans="1:12" ht="14.25" x14ac:dyDescent="0.2">
      <c r="A124" s="134"/>
      <c r="B124" s="196"/>
      <c r="C124" s="180"/>
      <c r="D124" s="176">
        <v>0</v>
      </c>
      <c r="E124" s="176">
        <v>0</v>
      </c>
      <c r="F124" s="176">
        <v>0</v>
      </c>
      <c r="G124" s="128">
        <f t="shared" si="4"/>
        <v>0</v>
      </c>
      <c r="H124" s="137"/>
      <c r="I124" s="138"/>
      <c r="J124" s="166"/>
      <c r="K124" s="177"/>
      <c r="L124" s="178"/>
    </row>
    <row r="125" spans="1:12" ht="14.25" x14ac:dyDescent="0.2">
      <c r="A125" s="134"/>
      <c r="B125" s="200" t="s">
        <v>10</v>
      </c>
      <c r="C125" s="91"/>
      <c r="D125" s="176"/>
      <c r="E125" s="176"/>
      <c r="F125" s="176"/>
      <c r="G125" s="128"/>
      <c r="H125" s="137"/>
      <c r="I125" s="138"/>
      <c r="J125" s="166"/>
      <c r="K125" s="177"/>
      <c r="L125" s="178"/>
    </row>
    <row r="126" spans="1:12" ht="15" thickBot="1" x14ac:dyDescent="0.25">
      <c r="A126" s="134"/>
      <c r="B126" s="196"/>
      <c r="C126" s="91"/>
      <c r="D126" s="176"/>
      <c r="E126" s="176"/>
      <c r="F126" s="176"/>
      <c r="G126" s="128"/>
      <c r="H126" s="137"/>
      <c r="I126" s="138"/>
      <c r="J126" s="166"/>
      <c r="K126" s="177"/>
      <c r="L126" s="178"/>
    </row>
    <row r="127" spans="1:12" ht="15.75" thickBot="1" x14ac:dyDescent="0.25">
      <c r="A127" s="134" t="s">
        <v>32</v>
      </c>
      <c r="B127" s="201"/>
      <c r="C127" s="83"/>
      <c r="D127" s="169"/>
      <c r="E127" s="169"/>
      <c r="F127" s="169"/>
      <c r="G127" s="128"/>
      <c r="H127" s="129"/>
      <c r="I127" s="130">
        <f>(SUM(G128:G132)-MIN(G128:G132))/4</f>
        <v>0</v>
      </c>
      <c r="J127" s="166"/>
      <c r="K127" s="132">
        <f>RANK(I127,'gerely sorrend'!$D$3:$D$22)</f>
        <v>5</v>
      </c>
      <c r="L127" s="133" t="s">
        <v>27</v>
      </c>
    </row>
    <row r="128" spans="1:12" ht="14.25" x14ac:dyDescent="0.2">
      <c r="A128" s="134"/>
      <c r="B128" s="196"/>
      <c r="C128" s="180"/>
      <c r="D128" s="176">
        <v>0</v>
      </c>
      <c r="E128" s="176">
        <v>0</v>
      </c>
      <c r="F128" s="176">
        <v>0</v>
      </c>
      <c r="G128" s="128">
        <f t="shared" ref="G128:G132" si="5">MAX(D128:F128)</f>
        <v>0</v>
      </c>
      <c r="H128" s="137"/>
      <c r="I128" s="138"/>
      <c r="J128" s="166"/>
      <c r="K128" s="177"/>
      <c r="L128" s="178"/>
    </row>
    <row r="129" spans="1:12" ht="14.25" x14ac:dyDescent="0.2">
      <c r="A129" s="134"/>
      <c r="B129" s="196"/>
      <c r="C129" s="180"/>
      <c r="D129" s="176">
        <v>0</v>
      </c>
      <c r="E129" s="176">
        <v>0</v>
      </c>
      <c r="F129" s="176">
        <v>0</v>
      </c>
      <c r="G129" s="128">
        <f t="shared" si="5"/>
        <v>0</v>
      </c>
      <c r="H129" s="137"/>
      <c r="I129" s="138"/>
      <c r="J129" s="166"/>
      <c r="K129" s="177"/>
      <c r="L129" s="178"/>
    </row>
    <row r="130" spans="1:12" ht="14.25" x14ac:dyDescent="0.2">
      <c r="A130" s="134"/>
      <c r="B130" s="196"/>
      <c r="C130" s="180"/>
      <c r="D130" s="176">
        <v>0</v>
      </c>
      <c r="E130" s="176">
        <v>0</v>
      </c>
      <c r="F130" s="176">
        <v>0</v>
      </c>
      <c r="G130" s="128">
        <f t="shared" si="5"/>
        <v>0</v>
      </c>
      <c r="H130" s="137"/>
      <c r="I130" s="138"/>
      <c r="J130" s="166"/>
      <c r="K130" s="177"/>
      <c r="L130" s="178"/>
    </row>
    <row r="131" spans="1:12" ht="14.25" x14ac:dyDescent="0.2">
      <c r="A131" s="134"/>
      <c r="B131" s="196"/>
      <c r="C131" s="180"/>
      <c r="D131" s="176">
        <v>0</v>
      </c>
      <c r="E131" s="176">
        <v>0</v>
      </c>
      <c r="F131" s="176">
        <v>0</v>
      </c>
      <c r="G131" s="128">
        <f t="shared" si="5"/>
        <v>0</v>
      </c>
      <c r="H131" s="137"/>
      <c r="I131" s="138"/>
      <c r="J131" s="166"/>
      <c r="K131" s="177"/>
      <c r="L131" s="178"/>
    </row>
    <row r="132" spans="1:12" ht="14.25" x14ac:dyDescent="0.2">
      <c r="A132" s="134"/>
      <c r="B132" s="196"/>
      <c r="C132" s="180"/>
      <c r="D132" s="176">
        <v>0</v>
      </c>
      <c r="E132" s="176">
        <v>0</v>
      </c>
      <c r="F132" s="176">
        <v>0</v>
      </c>
      <c r="G132" s="128">
        <f t="shared" si="5"/>
        <v>0</v>
      </c>
      <c r="H132" s="137"/>
      <c r="I132" s="138"/>
      <c r="J132" s="166"/>
      <c r="K132" s="177"/>
      <c r="L132" s="178"/>
    </row>
    <row r="133" spans="1:12" ht="14.25" x14ac:dyDescent="0.2">
      <c r="A133" s="134"/>
      <c r="B133" s="200" t="s">
        <v>10</v>
      </c>
      <c r="C133" s="91"/>
      <c r="D133" s="176"/>
      <c r="E133" s="176"/>
      <c r="F133" s="176"/>
      <c r="G133" s="128"/>
      <c r="H133" s="137"/>
      <c r="I133" s="138"/>
      <c r="J133" s="166"/>
      <c r="K133" s="177"/>
      <c r="L133" s="178"/>
    </row>
    <row r="134" spans="1:12" ht="15" thickBot="1" x14ac:dyDescent="0.25">
      <c r="A134" s="134"/>
      <c r="B134" s="200"/>
      <c r="C134" s="91"/>
      <c r="D134" s="176"/>
      <c r="E134" s="176"/>
      <c r="F134" s="176"/>
      <c r="G134" s="128"/>
      <c r="H134" s="137"/>
      <c r="I134" s="138"/>
      <c r="J134" s="166"/>
      <c r="K134" s="177"/>
      <c r="L134" s="178"/>
    </row>
    <row r="135" spans="1:12" ht="15.75" thickBot="1" x14ac:dyDescent="0.25">
      <c r="A135" s="134" t="s">
        <v>33</v>
      </c>
      <c r="B135" s="201"/>
      <c r="C135" s="83"/>
      <c r="D135" s="169"/>
      <c r="E135" s="169"/>
      <c r="F135" s="169"/>
      <c r="G135" s="128"/>
      <c r="H135" s="129"/>
      <c r="I135" s="130">
        <f>(SUM(G136:G140)-MIN(G136:G140))/4</f>
        <v>0</v>
      </c>
      <c r="J135" s="166"/>
      <c r="K135" s="132">
        <f>RANK(I135,'gerely sorrend'!$D$3:$D$22)</f>
        <v>5</v>
      </c>
      <c r="L135" s="133" t="s">
        <v>27</v>
      </c>
    </row>
    <row r="136" spans="1:12" ht="14.25" x14ac:dyDescent="0.2">
      <c r="A136" s="134"/>
      <c r="B136" s="196"/>
      <c r="C136" s="135"/>
      <c r="D136" s="176">
        <v>0</v>
      </c>
      <c r="E136" s="176">
        <v>0</v>
      </c>
      <c r="F136" s="176">
        <v>0</v>
      </c>
      <c r="G136" s="128">
        <f t="shared" ref="G136:G140" si="6">MAX(D136:F136)</f>
        <v>0</v>
      </c>
      <c r="H136" s="137"/>
      <c r="I136" s="138"/>
      <c r="J136" s="166"/>
      <c r="K136" s="177"/>
      <c r="L136" s="178"/>
    </row>
    <row r="137" spans="1:12" ht="14.25" x14ac:dyDescent="0.2">
      <c r="A137" s="134"/>
      <c r="B137" s="196"/>
      <c r="C137" s="135"/>
      <c r="D137" s="176">
        <v>0</v>
      </c>
      <c r="E137" s="176">
        <v>0</v>
      </c>
      <c r="F137" s="176">
        <v>0</v>
      </c>
      <c r="G137" s="128">
        <f t="shared" si="6"/>
        <v>0</v>
      </c>
      <c r="H137" s="137"/>
      <c r="I137" s="138"/>
      <c r="J137" s="166"/>
      <c r="K137" s="177"/>
      <c r="L137" s="178"/>
    </row>
    <row r="138" spans="1:12" ht="14.25" x14ac:dyDescent="0.2">
      <c r="A138" s="134"/>
      <c r="B138" s="196"/>
      <c r="C138" s="135"/>
      <c r="D138" s="176">
        <v>0</v>
      </c>
      <c r="E138" s="176">
        <v>0</v>
      </c>
      <c r="F138" s="176">
        <v>0</v>
      </c>
      <c r="G138" s="128">
        <f t="shared" si="6"/>
        <v>0</v>
      </c>
      <c r="H138" s="137"/>
      <c r="I138" s="138"/>
      <c r="J138" s="166"/>
      <c r="K138" s="177"/>
      <c r="L138" s="178"/>
    </row>
    <row r="139" spans="1:12" ht="14.25" x14ac:dyDescent="0.2">
      <c r="A139" s="134"/>
      <c r="B139" s="196"/>
      <c r="C139" s="135"/>
      <c r="D139" s="176">
        <v>0</v>
      </c>
      <c r="E139" s="176">
        <v>0</v>
      </c>
      <c r="F139" s="176">
        <v>0</v>
      </c>
      <c r="G139" s="128">
        <f t="shared" si="6"/>
        <v>0</v>
      </c>
      <c r="H139" s="137"/>
      <c r="I139" s="138"/>
      <c r="J139" s="166"/>
      <c r="K139" s="177"/>
      <c r="L139" s="178"/>
    </row>
    <row r="140" spans="1:12" ht="14.25" x14ac:dyDescent="0.2">
      <c r="A140" s="134"/>
      <c r="B140" s="196"/>
      <c r="C140" s="135"/>
      <c r="D140" s="176">
        <v>0</v>
      </c>
      <c r="E140" s="176">
        <v>0</v>
      </c>
      <c r="F140" s="176">
        <v>0</v>
      </c>
      <c r="G140" s="128">
        <f t="shared" si="6"/>
        <v>0</v>
      </c>
      <c r="H140" s="137"/>
      <c r="I140" s="138"/>
      <c r="J140" s="166"/>
      <c r="K140" s="177"/>
      <c r="L140" s="178"/>
    </row>
    <row r="141" spans="1:12" ht="14.25" x14ac:dyDescent="0.2">
      <c r="A141" s="134"/>
      <c r="B141" s="200" t="s">
        <v>10</v>
      </c>
      <c r="C141" s="91"/>
      <c r="D141" s="176"/>
      <c r="E141" s="176"/>
      <c r="F141" s="176"/>
      <c r="G141" s="128"/>
      <c r="H141" s="137"/>
      <c r="I141" s="138"/>
      <c r="J141" s="166"/>
      <c r="K141" s="177"/>
      <c r="L141" s="178"/>
    </row>
    <row r="142" spans="1:12" ht="15" thickBot="1" x14ac:dyDescent="0.25">
      <c r="A142" s="134"/>
      <c r="B142" s="200"/>
      <c r="C142" s="91"/>
      <c r="D142" s="176"/>
      <c r="E142" s="176"/>
      <c r="F142" s="176"/>
      <c r="G142" s="128"/>
      <c r="H142" s="137"/>
      <c r="I142" s="138"/>
      <c r="J142" s="166"/>
      <c r="K142" s="177"/>
      <c r="L142" s="178"/>
    </row>
    <row r="143" spans="1:12" ht="15.75" thickBot="1" x14ac:dyDescent="0.25">
      <c r="A143" s="134" t="s">
        <v>34</v>
      </c>
      <c r="B143" s="201"/>
      <c r="C143" s="83"/>
      <c r="D143" s="169"/>
      <c r="E143" s="169"/>
      <c r="F143" s="169"/>
      <c r="G143" s="128"/>
      <c r="H143" s="129"/>
      <c r="I143" s="130">
        <f>(SUM(G144:G148)-MIN(G144:G148))/4</f>
        <v>0</v>
      </c>
      <c r="J143" s="166"/>
      <c r="K143" s="132">
        <f>RANK(I143,'gerely sorrend'!$D$3:$D$22)</f>
        <v>5</v>
      </c>
      <c r="L143" s="133" t="s">
        <v>27</v>
      </c>
    </row>
    <row r="144" spans="1:12" ht="14.25" x14ac:dyDescent="0.2">
      <c r="A144" s="134"/>
      <c r="B144" s="196"/>
      <c r="C144" s="135"/>
      <c r="D144" s="176">
        <v>0</v>
      </c>
      <c r="E144" s="176">
        <v>0</v>
      </c>
      <c r="F144" s="176">
        <v>0</v>
      </c>
      <c r="G144" s="128">
        <f t="shared" ref="G144:G148" si="7">MAX(D144:F144)</f>
        <v>0</v>
      </c>
      <c r="H144" s="137"/>
      <c r="I144" s="138"/>
      <c r="J144" s="166"/>
      <c r="K144" s="177"/>
      <c r="L144" s="178"/>
    </row>
    <row r="145" spans="1:12" ht="14.25" x14ac:dyDescent="0.2">
      <c r="A145" s="134"/>
      <c r="B145" s="196"/>
      <c r="C145" s="135"/>
      <c r="D145" s="176">
        <v>0</v>
      </c>
      <c r="E145" s="176">
        <v>0</v>
      </c>
      <c r="F145" s="176">
        <v>0</v>
      </c>
      <c r="G145" s="128">
        <f t="shared" si="7"/>
        <v>0</v>
      </c>
      <c r="H145" s="137"/>
      <c r="I145" s="138"/>
      <c r="J145" s="166"/>
      <c r="K145" s="177"/>
      <c r="L145" s="178"/>
    </row>
    <row r="146" spans="1:12" ht="14.25" x14ac:dyDescent="0.2">
      <c r="A146" s="134"/>
      <c r="B146" s="196"/>
      <c r="C146" s="135"/>
      <c r="D146" s="176">
        <v>0</v>
      </c>
      <c r="E146" s="176">
        <v>0</v>
      </c>
      <c r="F146" s="176">
        <v>0</v>
      </c>
      <c r="G146" s="128">
        <f t="shared" si="7"/>
        <v>0</v>
      </c>
      <c r="H146" s="137"/>
      <c r="I146" s="138"/>
      <c r="J146" s="166"/>
      <c r="K146" s="177"/>
      <c r="L146" s="178"/>
    </row>
    <row r="147" spans="1:12" ht="14.25" x14ac:dyDescent="0.2">
      <c r="A147" s="134"/>
      <c r="B147" s="196"/>
      <c r="C147" s="135"/>
      <c r="D147" s="176">
        <v>0</v>
      </c>
      <c r="E147" s="176">
        <v>0</v>
      </c>
      <c r="F147" s="176">
        <v>0</v>
      </c>
      <c r="G147" s="128">
        <f t="shared" si="7"/>
        <v>0</v>
      </c>
      <c r="H147" s="137"/>
      <c r="I147" s="138"/>
      <c r="J147" s="166"/>
      <c r="K147" s="177"/>
      <c r="L147" s="178"/>
    </row>
    <row r="148" spans="1:12" ht="14.25" x14ac:dyDescent="0.2">
      <c r="A148" s="134"/>
      <c r="B148" s="196"/>
      <c r="C148" s="135"/>
      <c r="D148" s="176">
        <v>0</v>
      </c>
      <c r="E148" s="176">
        <v>0</v>
      </c>
      <c r="F148" s="176">
        <v>0</v>
      </c>
      <c r="G148" s="128">
        <f t="shared" si="7"/>
        <v>0</v>
      </c>
      <c r="H148" s="137"/>
      <c r="I148" s="138"/>
      <c r="J148" s="166"/>
      <c r="K148" s="177"/>
      <c r="L148" s="178"/>
    </row>
    <row r="149" spans="1:12" ht="14.25" x14ac:dyDescent="0.2">
      <c r="A149" s="134"/>
      <c r="B149" s="200" t="s">
        <v>10</v>
      </c>
      <c r="C149" s="144"/>
      <c r="D149" s="176"/>
      <c r="E149" s="176"/>
      <c r="F149" s="176"/>
      <c r="G149" s="128"/>
      <c r="H149" s="137"/>
      <c r="I149" s="138"/>
      <c r="J149" s="166"/>
      <c r="K149" s="177"/>
      <c r="L149" s="178"/>
    </row>
    <row r="150" spans="1:12" ht="15" thickBot="1" x14ac:dyDescent="0.25">
      <c r="A150" s="134"/>
      <c r="B150" s="200"/>
      <c r="C150" s="91"/>
      <c r="D150" s="176"/>
      <c r="E150" s="176"/>
      <c r="F150" s="176"/>
      <c r="G150" s="128"/>
      <c r="H150" s="137"/>
      <c r="I150" s="138"/>
      <c r="J150" s="166"/>
      <c r="K150" s="177"/>
      <c r="L150" s="178"/>
    </row>
    <row r="151" spans="1:12" ht="15.75" thickBot="1" x14ac:dyDescent="0.25">
      <c r="A151" s="134" t="s">
        <v>35</v>
      </c>
      <c r="B151" s="201"/>
      <c r="C151" s="83"/>
      <c r="D151" s="169"/>
      <c r="E151" s="169"/>
      <c r="F151" s="169"/>
      <c r="G151" s="128"/>
      <c r="H151" s="129"/>
      <c r="I151" s="130">
        <f>(SUM(G152:G156)-MIN(G152:G156))/4</f>
        <v>0</v>
      </c>
      <c r="J151" s="166"/>
      <c r="K151" s="132">
        <f>RANK(I151,'gerely sorrend'!$D$3:$D$22)</f>
        <v>5</v>
      </c>
      <c r="L151" s="133" t="s">
        <v>27</v>
      </c>
    </row>
    <row r="152" spans="1:12" ht="14.25" x14ac:dyDescent="0.2">
      <c r="A152" s="134"/>
      <c r="B152" s="196"/>
      <c r="C152" s="135"/>
      <c r="D152" s="176">
        <v>0</v>
      </c>
      <c r="E152" s="176">
        <v>0</v>
      </c>
      <c r="F152" s="176">
        <v>0</v>
      </c>
      <c r="G152" s="128">
        <f t="shared" ref="G152:G156" si="8">MAX(D152:F152)</f>
        <v>0</v>
      </c>
      <c r="H152" s="137"/>
      <c r="I152" s="138"/>
      <c r="J152" s="166"/>
      <c r="K152" s="177"/>
      <c r="L152" s="177"/>
    </row>
    <row r="153" spans="1:12" ht="14.25" x14ac:dyDescent="0.2">
      <c r="A153" s="134"/>
      <c r="B153" s="196"/>
      <c r="C153" s="135"/>
      <c r="D153" s="176">
        <v>0</v>
      </c>
      <c r="E153" s="176">
        <v>0</v>
      </c>
      <c r="F153" s="176">
        <v>0</v>
      </c>
      <c r="G153" s="128">
        <f t="shared" si="8"/>
        <v>0</v>
      </c>
      <c r="H153" s="137"/>
      <c r="I153" s="138"/>
      <c r="J153" s="166"/>
      <c r="K153" s="177"/>
      <c r="L153" s="178"/>
    </row>
    <row r="154" spans="1:12" ht="14.25" x14ac:dyDescent="0.2">
      <c r="A154" s="134"/>
      <c r="B154" s="196"/>
      <c r="C154" s="135"/>
      <c r="D154" s="176">
        <v>0</v>
      </c>
      <c r="E154" s="176">
        <v>0</v>
      </c>
      <c r="F154" s="176">
        <v>0</v>
      </c>
      <c r="G154" s="128">
        <f t="shared" si="8"/>
        <v>0</v>
      </c>
      <c r="H154" s="137"/>
      <c r="I154" s="138"/>
      <c r="J154" s="166"/>
      <c r="K154" s="177"/>
      <c r="L154" s="178"/>
    </row>
    <row r="155" spans="1:12" ht="14.25" x14ac:dyDescent="0.2">
      <c r="A155" s="134"/>
      <c r="B155" s="196"/>
      <c r="C155" s="135"/>
      <c r="D155" s="176">
        <v>0</v>
      </c>
      <c r="E155" s="176">
        <v>0</v>
      </c>
      <c r="F155" s="176">
        <v>0</v>
      </c>
      <c r="G155" s="128">
        <f t="shared" si="8"/>
        <v>0</v>
      </c>
      <c r="H155" s="137"/>
      <c r="I155" s="138"/>
      <c r="J155" s="166"/>
      <c r="K155" s="177"/>
      <c r="L155" s="178"/>
    </row>
    <row r="156" spans="1:12" ht="14.25" x14ac:dyDescent="0.2">
      <c r="A156" s="134"/>
      <c r="B156" s="196"/>
      <c r="C156" s="135"/>
      <c r="D156" s="176">
        <v>0</v>
      </c>
      <c r="E156" s="176">
        <v>0</v>
      </c>
      <c r="F156" s="176">
        <v>0</v>
      </c>
      <c r="G156" s="128">
        <f t="shared" si="8"/>
        <v>0</v>
      </c>
      <c r="H156" s="137"/>
      <c r="I156" s="138"/>
      <c r="J156" s="166"/>
      <c r="K156" s="177"/>
      <c r="L156" s="178"/>
    </row>
    <row r="157" spans="1:12" ht="14.25" x14ac:dyDescent="0.2">
      <c r="A157" s="134"/>
      <c r="B157" s="200" t="s">
        <v>10</v>
      </c>
      <c r="C157" s="144"/>
      <c r="D157" s="176"/>
      <c r="E157" s="176"/>
      <c r="F157" s="176"/>
      <c r="G157" s="128"/>
      <c r="H157" s="137"/>
      <c r="I157" s="138"/>
      <c r="J157" s="166"/>
      <c r="K157" s="177"/>
      <c r="L157" s="178"/>
    </row>
    <row r="158" spans="1:12" ht="15" thickBot="1" x14ac:dyDescent="0.25">
      <c r="A158" s="134"/>
      <c r="B158" s="200"/>
      <c r="C158" s="91"/>
      <c r="D158" s="176"/>
      <c r="E158" s="176"/>
      <c r="F158" s="176"/>
      <c r="G158" s="128"/>
      <c r="H158" s="137"/>
      <c r="I158" s="138"/>
      <c r="J158" s="166"/>
      <c r="K158" s="177"/>
      <c r="L158" s="178"/>
    </row>
    <row r="159" spans="1:12" ht="15.75" thickBot="1" x14ac:dyDescent="0.25">
      <c r="A159" s="134" t="s">
        <v>36</v>
      </c>
      <c r="B159" s="201"/>
      <c r="C159" s="83"/>
      <c r="D159" s="169"/>
      <c r="E159" s="169"/>
      <c r="F159" s="169"/>
      <c r="G159" s="128"/>
      <c r="H159" s="129"/>
      <c r="I159" s="130">
        <f>(SUM(G160:G164)-MIN(G160:G164))/4</f>
        <v>0</v>
      </c>
      <c r="J159" s="166"/>
      <c r="K159" s="132">
        <f>RANK(I159,'gerely sorrend'!$D$3:$D$22)</f>
        <v>5</v>
      </c>
      <c r="L159" s="133" t="s">
        <v>27</v>
      </c>
    </row>
    <row r="160" spans="1:12" ht="14.25" x14ac:dyDescent="0.2">
      <c r="A160" s="134"/>
      <c r="B160" s="196"/>
      <c r="C160" s="135"/>
      <c r="D160" s="176">
        <v>0</v>
      </c>
      <c r="E160" s="176">
        <v>0</v>
      </c>
      <c r="F160" s="176">
        <v>0</v>
      </c>
      <c r="G160" s="128">
        <f t="shared" ref="G160:G164" si="9">MAX(D160:F160)</f>
        <v>0</v>
      </c>
      <c r="H160" s="137"/>
      <c r="I160" s="138"/>
      <c r="J160" s="166"/>
      <c r="K160" s="177"/>
      <c r="L160" s="178"/>
    </row>
    <row r="161" spans="1:12" ht="14.25" x14ac:dyDescent="0.2">
      <c r="A161" s="134"/>
      <c r="B161" s="196"/>
      <c r="C161" s="135"/>
      <c r="D161" s="176">
        <v>0</v>
      </c>
      <c r="E161" s="176">
        <v>0</v>
      </c>
      <c r="F161" s="176">
        <v>0</v>
      </c>
      <c r="G161" s="128">
        <f t="shared" si="9"/>
        <v>0</v>
      </c>
      <c r="H161" s="137"/>
      <c r="I161" s="138"/>
      <c r="J161" s="166"/>
      <c r="K161" s="177"/>
      <c r="L161" s="178"/>
    </row>
    <row r="162" spans="1:12" ht="14.25" x14ac:dyDescent="0.2">
      <c r="A162" s="134"/>
      <c r="B162" s="196"/>
      <c r="C162" s="135"/>
      <c r="D162" s="176">
        <v>0</v>
      </c>
      <c r="E162" s="176">
        <v>0</v>
      </c>
      <c r="F162" s="176">
        <v>0</v>
      </c>
      <c r="G162" s="128">
        <f t="shared" si="9"/>
        <v>0</v>
      </c>
      <c r="H162" s="137"/>
      <c r="I162" s="138"/>
      <c r="J162" s="166"/>
      <c r="K162" s="177"/>
      <c r="L162" s="178"/>
    </row>
    <row r="163" spans="1:12" ht="14.25" x14ac:dyDescent="0.2">
      <c r="A163" s="134"/>
      <c r="B163" s="196"/>
      <c r="C163" s="135"/>
      <c r="D163" s="176">
        <v>0</v>
      </c>
      <c r="E163" s="176">
        <v>0</v>
      </c>
      <c r="F163" s="176">
        <v>0</v>
      </c>
      <c r="G163" s="128">
        <f t="shared" si="9"/>
        <v>0</v>
      </c>
      <c r="H163" s="137"/>
      <c r="I163" s="138"/>
      <c r="J163" s="166"/>
      <c r="K163" s="177"/>
      <c r="L163" s="178"/>
    </row>
    <row r="164" spans="1:12" ht="14.25" x14ac:dyDescent="0.2">
      <c r="A164" s="134"/>
      <c r="B164" s="196"/>
      <c r="C164" s="180"/>
      <c r="D164" s="176">
        <v>0</v>
      </c>
      <c r="E164" s="176">
        <v>0</v>
      </c>
      <c r="F164" s="176">
        <v>0</v>
      </c>
      <c r="G164" s="128">
        <f t="shared" si="9"/>
        <v>0</v>
      </c>
      <c r="H164" s="137"/>
      <c r="I164" s="138"/>
      <c r="J164" s="166"/>
      <c r="K164" s="177"/>
      <c r="L164" s="178"/>
    </row>
    <row r="165" spans="1:12" ht="14.25" x14ac:dyDescent="0.2">
      <c r="A165" s="134"/>
      <c r="B165" s="200" t="s">
        <v>10</v>
      </c>
      <c r="C165" s="91"/>
      <c r="D165" s="176"/>
      <c r="E165" s="176"/>
      <c r="F165" s="176"/>
      <c r="G165" s="117"/>
      <c r="H165" s="118"/>
      <c r="I165" s="138"/>
      <c r="J165" s="166"/>
      <c r="K165" s="177"/>
      <c r="L165" s="178"/>
    </row>
    <row r="166" spans="1:12" x14ac:dyDescent="0.2">
      <c r="A166" s="134"/>
      <c r="B166" s="201"/>
      <c r="C166" s="83"/>
      <c r="D166" s="83"/>
      <c r="E166" s="83"/>
      <c r="F166" s="83"/>
      <c r="G166" s="117"/>
      <c r="H166" s="118"/>
      <c r="I166" s="119"/>
      <c r="K166" s="182"/>
      <c r="L166" s="182"/>
    </row>
    <row r="167" spans="1:12" x14ac:dyDescent="0.2">
      <c r="A167" s="134"/>
      <c r="B167" s="201"/>
      <c r="C167" s="83"/>
      <c r="D167" s="83"/>
      <c r="E167" s="83"/>
      <c r="F167" s="83"/>
      <c r="G167" s="117"/>
      <c r="H167" s="118"/>
      <c r="I167" s="119"/>
      <c r="K167" s="182"/>
      <c r="L167" s="182"/>
    </row>
    <row r="168" spans="1:12" x14ac:dyDescent="0.2">
      <c r="A168" s="134"/>
      <c r="B168" s="201"/>
      <c r="C168" s="83"/>
      <c r="D168" s="83"/>
      <c r="E168" s="83"/>
      <c r="F168" s="83"/>
      <c r="G168" s="117"/>
      <c r="H168" s="118"/>
      <c r="I168" s="119"/>
      <c r="K168" s="182"/>
      <c r="L168" s="182"/>
    </row>
    <row r="169" spans="1:12" x14ac:dyDescent="0.2">
      <c r="A169" s="134"/>
      <c r="B169" s="201"/>
      <c r="C169" s="83"/>
      <c r="D169" s="83"/>
      <c r="E169" s="83"/>
      <c r="F169" s="83"/>
      <c r="G169" s="117"/>
      <c r="H169" s="118"/>
      <c r="I169" s="119"/>
      <c r="K169" s="182"/>
      <c r="L169" s="182"/>
    </row>
    <row r="170" spans="1:12" x14ac:dyDescent="0.2">
      <c r="A170" s="134"/>
      <c r="B170" s="201"/>
      <c r="C170" s="83"/>
      <c r="D170" s="83"/>
      <c r="E170" s="83"/>
      <c r="F170" s="83"/>
      <c r="G170" s="117"/>
      <c r="H170" s="118"/>
      <c r="I170" s="119"/>
      <c r="K170" s="182"/>
      <c r="L170" s="182"/>
    </row>
    <row r="171" spans="1:12" x14ac:dyDescent="0.2">
      <c r="A171" s="134"/>
      <c r="B171" s="201"/>
      <c r="C171" s="83"/>
      <c r="D171" s="83"/>
      <c r="E171" s="83"/>
      <c r="F171" s="83"/>
      <c r="G171" s="117"/>
      <c r="H171" s="118"/>
      <c r="I171" s="119"/>
      <c r="K171" s="182"/>
      <c r="L171" s="182"/>
    </row>
    <row r="172" spans="1:12" x14ac:dyDescent="0.2">
      <c r="A172" s="134"/>
      <c r="B172" s="201"/>
      <c r="C172" s="83"/>
      <c r="D172" s="83"/>
      <c r="E172" s="83"/>
      <c r="F172" s="83"/>
      <c r="G172" s="117"/>
      <c r="H172" s="118"/>
      <c r="I172" s="119"/>
      <c r="K172" s="182"/>
      <c r="L172" s="182"/>
    </row>
    <row r="173" spans="1:12" x14ac:dyDescent="0.2">
      <c r="A173" s="134"/>
      <c r="B173" s="201"/>
      <c r="C173" s="83"/>
      <c r="D173" s="83"/>
      <c r="E173" s="83"/>
      <c r="F173" s="83"/>
      <c r="G173" s="117"/>
      <c r="H173" s="118"/>
      <c r="I173" s="119"/>
      <c r="K173" s="182"/>
      <c r="L173" s="182"/>
    </row>
    <row r="174" spans="1:12" x14ac:dyDescent="0.2">
      <c r="A174" s="134"/>
      <c r="B174" s="201"/>
      <c r="C174" s="83"/>
      <c r="D174" s="83"/>
      <c r="E174" s="83"/>
      <c r="F174" s="83"/>
      <c r="G174" s="117"/>
      <c r="H174" s="118"/>
      <c r="I174" s="119"/>
      <c r="K174" s="182"/>
      <c r="L174" s="182"/>
    </row>
    <row r="175" spans="1:12" x14ac:dyDescent="0.2">
      <c r="A175" s="134"/>
      <c r="B175" s="201"/>
      <c r="C175" s="83"/>
      <c r="D175" s="83"/>
      <c r="E175" s="83"/>
      <c r="F175" s="83"/>
      <c r="G175" s="117"/>
      <c r="H175" s="118"/>
      <c r="I175" s="119"/>
      <c r="K175" s="182"/>
      <c r="L175" s="182"/>
    </row>
    <row r="176" spans="1:12" x14ac:dyDescent="0.2">
      <c r="A176" s="134"/>
      <c r="B176" s="201"/>
      <c r="C176" s="83"/>
      <c r="D176" s="83"/>
      <c r="E176" s="83"/>
      <c r="F176" s="83"/>
      <c r="G176" s="117"/>
      <c r="H176" s="118"/>
      <c r="I176" s="119"/>
      <c r="K176" s="182"/>
      <c r="L176" s="182"/>
    </row>
    <row r="177" spans="1:12" x14ac:dyDescent="0.2">
      <c r="A177" s="134"/>
      <c r="B177" s="201"/>
      <c r="C177" s="83"/>
      <c r="D177" s="83"/>
      <c r="E177" s="83"/>
      <c r="F177" s="83"/>
      <c r="G177" s="117"/>
      <c r="H177" s="118"/>
      <c r="I177" s="119"/>
      <c r="K177" s="182"/>
      <c r="L177" s="182"/>
    </row>
    <row r="178" spans="1:12" x14ac:dyDescent="0.2">
      <c r="A178" s="134"/>
      <c r="B178" s="201"/>
      <c r="C178" s="83"/>
      <c r="D178" s="83"/>
      <c r="E178" s="83"/>
      <c r="F178" s="83"/>
      <c r="G178" s="117"/>
      <c r="H178" s="118"/>
      <c r="I178" s="119"/>
      <c r="K178" s="182"/>
      <c r="L178" s="182"/>
    </row>
    <row r="179" spans="1:12" x14ac:dyDescent="0.2">
      <c r="A179" s="134"/>
      <c r="B179" s="201"/>
      <c r="C179" s="83"/>
      <c r="D179" s="83"/>
      <c r="E179" s="83"/>
      <c r="F179" s="83"/>
      <c r="G179" s="117"/>
      <c r="H179" s="118"/>
      <c r="I179" s="119"/>
      <c r="K179" s="182"/>
      <c r="L179" s="182"/>
    </row>
    <row r="180" spans="1:12" x14ac:dyDescent="0.2">
      <c r="A180" s="49"/>
      <c r="B180" s="196"/>
      <c r="C180" s="91"/>
      <c r="D180" s="91"/>
      <c r="E180" s="91"/>
      <c r="F180" s="91"/>
      <c r="G180" s="117"/>
      <c r="H180" s="118"/>
      <c r="I180" s="119"/>
    </row>
    <row r="181" spans="1:12" x14ac:dyDescent="0.2">
      <c r="A181" s="49"/>
      <c r="B181" s="196"/>
      <c r="C181" s="91"/>
      <c r="D181" s="91"/>
      <c r="E181" s="91"/>
      <c r="F181" s="91"/>
      <c r="G181" s="117"/>
      <c r="H181" s="118"/>
      <c r="I181" s="119"/>
    </row>
    <row r="182" spans="1:12" x14ac:dyDescent="0.2">
      <c r="A182" s="49"/>
      <c r="B182" s="196"/>
      <c r="C182" s="91"/>
      <c r="D182" s="91"/>
      <c r="E182" s="91"/>
      <c r="F182" s="91"/>
      <c r="G182" s="117"/>
      <c r="H182" s="118"/>
      <c r="I182" s="119"/>
    </row>
    <row r="183" spans="1:12" x14ac:dyDescent="0.2">
      <c r="A183" s="49"/>
      <c r="B183" s="196"/>
      <c r="C183" s="91"/>
      <c r="D183" s="91"/>
      <c r="E183" s="91"/>
      <c r="F183" s="91"/>
      <c r="G183" s="117"/>
      <c r="H183" s="118"/>
      <c r="I183" s="119"/>
    </row>
  </sheetData>
  <sheetProtection algorithmName="SHA-512" hashValue="NDZt9I5hguouxstigHYUibMkV3zrnQGv/v/yyRQyrkmtqYcD7rh2+Ww8HMeiTLLQ2Qlhc8YZqJCq/bTRvZZQhg==" saltValue="tBDWfDFBsOYdQTmJyNv8Mg==" spinCount="100000" sheet="1" objects="1" scenarios="1"/>
  <mergeCells count="3">
    <mergeCell ref="K4:L5"/>
    <mergeCell ref="A1:L1"/>
    <mergeCell ref="A2:L2"/>
  </mergeCells>
  <conditionalFormatting sqref="C13:C15 C101:F102 C166:F179 C93:C95 C85:C87 C77:C79 C69:C71 C61:C63 C53:C55 C45:C47 C37:C39 C29:C31 C21:C23">
    <cfRule type="cellIs" dxfId="14" priority="3" operator="between">
      <formula>2002</formula>
      <formula>2007</formula>
    </cfRule>
  </conditionalFormatting>
  <conditionalFormatting sqref="C109:C111 C165 C157:C159 C149:C151 C141:C143 C133:C135 C125:C127 C117:C119">
    <cfRule type="cellIs" dxfId="13" priority="2" operator="between">
      <formula>2002</formula>
      <formula>2007</formula>
    </cfRule>
  </conditionalFormatting>
  <conditionalFormatting sqref="C8:C12 C16:C20 C24:C28 C32:C36 C40:C44 C48:C52 C56:C60 C64:C68 C72:C76 C80:C84 C88:C92 C96:C100 C104:C108 C112:C116 C120:C124 C128:C132 C136:C140 C144:C148 C152:C156 C160:C164">
    <cfRule type="cellIs" dxfId="12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4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1" manualBreakCount="1">
    <brk id="54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5"/>
  <sheetViews>
    <sheetView zoomScaleNormal="100" workbookViewId="0">
      <selection activeCell="C6" sqref="C6"/>
    </sheetView>
  </sheetViews>
  <sheetFormatPr defaultRowHeight="12.75" x14ac:dyDescent="0.2"/>
  <cols>
    <col min="1" max="1" width="5.7109375" customWidth="1"/>
    <col min="2" max="2" width="12.5703125" customWidth="1"/>
    <col min="3" max="3" width="55.140625" customWidth="1"/>
    <col min="4" max="4" width="14.42578125" customWidth="1"/>
  </cols>
  <sheetData>
    <row r="1" spans="1:4" ht="27" customHeight="1" x14ac:dyDescent="0.2">
      <c r="A1" s="231" t="str">
        <f>'56kcs LEÁNY gerely'!A1:J1</f>
        <v>LÁNY V-VI. KORCSOPORT GERELYHAJÍTÁS (600 gr)</v>
      </c>
      <c r="B1" s="231"/>
      <c r="C1" s="231"/>
      <c r="D1" s="231"/>
    </row>
    <row r="2" spans="1:4" ht="27" customHeight="1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3" t="str">
        <f>'56kcs LEÁNY gerely'!C7</f>
        <v>Nyíregyháza</v>
      </c>
      <c r="C3" s="3" t="str">
        <f>'56kcs LEÁNY gerely'!B7</f>
        <v>Nyíregyházi Vasvári Pál Gimnázium</v>
      </c>
      <c r="D3" s="22">
        <f>'56kcs LEÁNY gerely'!I7</f>
        <v>24.352500000000003</v>
      </c>
    </row>
    <row r="4" spans="1:4" x14ac:dyDescent="0.2">
      <c r="A4" s="2" t="s">
        <v>1</v>
      </c>
      <c r="B4" s="3" t="str">
        <f>'56kcs LEÁNY gerely'!C15</f>
        <v>Záhony</v>
      </c>
      <c r="C4" s="3" t="str">
        <f>'56kcs LEÁNY gerely'!B15</f>
        <v>Kisvárdai SZC Kandó Kálmán Technikum és Dr. Béres József Kollégium</v>
      </c>
      <c r="D4" s="22">
        <f>'56kcs LEÁNY gerely'!I15</f>
        <v>17.625</v>
      </c>
    </row>
    <row r="5" spans="1:4" x14ac:dyDescent="0.2">
      <c r="A5" s="2" t="s">
        <v>2</v>
      </c>
      <c r="B5" s="3" t="str">
        <f>'56kcs LEÁNY gerely'!C23</f>
        <v>Nyíregyháza</v>
      </c>
      <c r="C5" s="3" t="str">
        <f>'56kcs LEÁNY gerely'!B23</f>
        <v>Nyíregyházi SZC Wesselényi Miklós Technikum és Kollégium "A"</v>
      </c>
      <c r="D5" s="22">
        <f>'56kcs LEÁNY gerely'!I23</f>
        <v>16.8</v>
      </c>
    </row>
    <row r="6" spans="1:4" x14ac:dyDescent="0.2">
      <c r="A6" s="2" t="s">
        <v>3</v>
      </c>
      <c r="B6" s="3" t="str">
        <f>'56kcs LEÁNY gerely'!C31</f>
        <v>Nyíregyháza</v>
      </c>
      <c r="C6" s="3" t="str">
        <f>'56kcs LEÁNY gerely'!B31</f>
        <v>Nyíregyházi SZC Wesselényi Miklós Technikum és Kollégium "B"</v>
      </c>
      <c r="D6" s="22">
        <f>'56kcs LEÁNY gerely'!I31</f>
        <v>8.7974999999999994</v>
      </c>
    </row>
    <row r="7" spans="1:4" x14ac:dyDescent="0.2">
      <c r="A7" s="2" t="s">
        <v>4</v>
      </c>
      <c r="B7" s="3">
        <f>'56kcs LEÁNY gerely'!C39</f>
        <v>0</v>
      </c>
      <c r="C7" s="3">
        <f>'56kcs LEÁNY gerely'!B39</f>
        <v>0</v>
      </c>
      <c r="D7" s="22">
        <f>'56kcs LEÁNY gerely'!I39</f>
        <v>0</v>
      </c>
    </row>
    <row r="8" spans="1:4" x14ac:dyDescent="0.2">
      <c r="A8" s="2" t="s">
        <v>5</v>
      </c>
      <c r="B8" s="3">
        <f>'56kcs LEÁNY gerely'!C47</f>
        <v>0</v>
      </c>
      <c r="C8" s="3">
        <f>'56kcs LEÁNY gerely'!B47</f>
        <v>0</v>
      </c>
      <c r="D8" s="22">
        <f>'56kcs LEÁNY gerely'!I47</f>
        <v>0</v>
      </c>
    </row>
    <row r="9" spans="1:4" x14ac:dyDescent="0.2">
      <c r="A9" s="2" t="s">
        <v>6</v>
      </c>
      <c r="B9" s="3">
        <f>'56kcs LEÁNY gerely'!C55</f>
        <v>0</v>
      </c>
      <c r="C9" s="3">
        <f>'56kcs LEÁNY gerely'!B55</f>
        <v>0</v>
      </c>
      <c r="D9" s="22">
        <f>'56kcs LEÁNY gerely'!I55</f>
        <v>0</v>
      </c>
    </row>
    <row r="10" spans="1:4" x14ac:dyDescent="0.2">
      <c r="A10" s="2" t="s">
        <v>7</v>
      </c>
      <c r="B10" s="3">
        <f>'56kcs LEÁNY gerely'!C63</f>
        <v>0</v>
      </c>
      <c r="C10" s="3">
        <f>'56kcs LEÁNY gerely'!B63</f>
        <v>0</v>
      </c>
      <c r="D10" s="22">
        <f>'56kcs LEÁNY gerely'!I63</f>
        <v>0</v>
      </c>
    </row>
    <row r="11" spans="1:4" x14ac:dyDescent="0.2">
      <c r="A11" s="2" t="s">
        <v>19</v>
      </c>
      <c r="B11" s="3">
        <f>'56kcs LEÁNY gerely'!C71</f>
        <v>0</v>
      </c>
      <c r="C11" s="3">
        <f>'56kcs LEÁNY gerely'!B71</f>
        <v>0</v>
      </c>
      <c r="D11" s="22">
        <f>'56kcs LEÁNY gerely'!I71</f>
        <v>0</v>
      </c>
    </row>
    <row r="12" spans="1:4" x14ac:dyDescent="0.2">
      <c r="A12" s="2" t="s">
        <v>20</v>
      </c>
      <c r="B12" s="3">
        <f>'56kcs LEÁNY gerely'!C79</f>
        <v>0</v>
      </c>
      <c r="C12" s="3">
        <f>'56kcs LEÁNY gerely'!B79</f>
        <v>0</v>
      </c>
      <c r="D12" s="22">
        <f>'56kcs LEÁNY gerely'!I79</f>
        <v>0</v>
      </c>
    </row>
    <row r="13" spans="1:4" x14ac:dyDescent="0.2">
      <c r="A13" s="2" t="s">
        <v>21</v>
      </c>
      <c r="B13" s="3">
        <f>'56kcs LEÁNY gerely'!C87</f>
        <v>0</v>
      </c>
      <c r="C13" s="3">
        <f>'56kcs LEÁNY gerely'!B87</f>
        <v>0</v>
      </c>
      <c r="D13" s="22">
        <f>'56kcs LEÁNY gerely'!I87</f>
        <v>0</v>
      </c>
    </row>
    <row r="14" spans="1:4" x14ac:dyDescent="0.2">
      <c r="A14" s="2" t="s">
        <v>22</v>
      </c>
      <c r="B14" s="3">
        <f>'56kcs LEÁNY gerely'!C95</f>
        <v>0</v>
      </c>
      <c r="C14" s="3">
        <f>'56kcs LEÁNY gerely'!B95</f>
        <v>0</v>
      </c>
      <c r="D14" s="22">
        <f>'56kcs LEÁNY gerely'!I95</f>
        <v>0</v>
      </c>
    </row>
    <row r="15" spans="1:4" x14ac:dyDescent="0.2">
      <c r="A15" s="2" t="s">
        <v>23</v>
      </c>
      <c r="B15" s="3">
        <f>'56kcs LEÁNY gerely'!C103</f>
        <v>0</v>
      </c>
      <c r="C15" s="3">
        <f>'56kcs LEÁNY gerely'!B103</f>
        <v>0</v>
      </c>
      <c r="D15" s="22">
        <f>'56kcs LEÁNY gerely'!I103</f>
        <v>0</v>
      </c>
    </row>
    <row r="16" spans="1:4" x14ac:dyDescent="0.2">
      <c r="A16" s="2" t="s">
        <v>24</v>
      </c>
      <c r="B16" s="3">
        <f>'56kcs LEÁNY gerely'!C111</f>
        <v>0</v>
      </c>
      <c r="C16" s="3">
        <f>'56kcs LEÁNY gerely'!B111</f>
        <v>0</v>
      </c>
      <c r="D16" s="22">
        <f>'56kcs LEÁNY gerely'!I111</f>
        <v>0</v>
      </c>
    </row>
    <row r="17" spans="1:4" x14ac:dyDescent="0.2">
      <c r="A17" s="2" t="s">
        <v>25</v>
      </c>
      <c r="B17" s="3">
        <f>'56kcs LEÁNY gerely'!C119</f>
        <v>0</v>
      </c>
      <c r="C17" s="3">
        <f>'56kcs LEÁNY gerely'!B119</f>
        <v>0</v>
      </c>
      <c r="D17" s="22">
        <f>'56kcs LEÁNY gerely'!I119</f>
        <v>0</v>
      </c>
    </row>
    <row r="18" spans="1:4" x14ac:dyDescent="0.2">
      <c r="A18" s="2" t="s">
        <v>32</v>
      </c>
      <c r="B18" s="3">
        <f>'56kcs LEÁNY gerely'!C127</f>
        <v>0</v>
      </c>
      <c r="C18" s="3">
        <f>'56kcs LEÁNY gerely'!B127</f>
        <v>0</v>
      </c>
      <c r="D18" s="22">
        <f>'56kcs LEÁNY gerely'!I127</f>
        <v>0</v>
      </c>
    </row>
    <row r="19" spans="1:4" x14ac:dyDescent="0.2">
      <c r="A19" s="2" t="s">
        <v>33</v>
      </c>
      <c r="B19" s="3">
        <f>'56kcs LEÁNY gerely'!C135</f>
        <v>0</v>
      </c>
      <c r="C19" s="3">
        <f>'56kcs LEÁNY gerely'!B135</f>
        <v>0</v>
      </c>
      <c r="D19" s="22">
        <f>'56kcs LEÁNY gerely'!I135</f>
        <v>0</v>
      </c>
    </row>
    <row r="20" spans="1:4" x14ac:dyDescent="0.2">
      <c r="A20" s="2" t="s">
        <v>34</v>
      </c>
      <c r="B20" s="3">
        <f>'56kcs LEÁNY gerely'!C143</f>
        <v>0</v>
      </c>
      <c r="C20" s="3">
        <f>'56kcs LEÁNY gerely'!B143</f>
        <v>0</v>
      </c>
      <c r="D20" s="22">
        <f>'56kcs LEÁNY gerely'!I143</f>
        <v>0</v>
      </c>
    </row>
    <row r="21" spans="1:4" x14ac:dyDescent="0.2">
      <c r="A21" s="2" t="s">
        <v>35</v>
      </c>
      <c r="B21" s="3">
        <f>'56kcs LEÁNY gerely'!C151</f>
        <v>0</v>
      </c>
      <c r="C21" s="3">
        <f>'56kcs LEÁNY gerely'!B151</f>
        <v>0</v>
      </c>
      <c r="D21" s="22">
        <f>'56kcs LEÁNY gerely'!I151</f>
        <v>0</v>
      </c>
    </row>
    <row r="22" spans="1:4" x14ac:dyDescent="0.2">
      <c r="A22" s="2" t="s">
        <v>36</v>
      </c>
      <c r="B22" s="3">
        <f>'56kcs LEÁNY gerely'!C159</f>
        <v>0</v>
      </c>
      <c r="C22" s="3">
        <f>'56kcs LEÁNY gerely'!B159</f>
        <v>0</v>
      </c>
      <c r="D22" s="22">
        <f>'56kcs LEÁNY gerely'!I159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180"/>
  <sheetViews>
    <sheetView topLeftCell="A4" zoomScaleNormal="100" workbookViewId="0">
      <selection activeCell="C23" sqref="C23"/>
    </sheetView>
  </sheetViews>
  <sheetFormatPr defaultColWidth="9.140625" defaultRowHeight="12.75" x14ac:dyDescent="0.2"/>
  <cols>
    <col min="1" max="1" width="5" style="141" customWidth="1"/>
    <col min="2" max="2" width="43.5703125" style="207" customWidth="1"/>
    <col min="3" max="3" width="8.5703125" style="141" customWidth="1"/>
    <col min="4" max="4" width="1.7109375" style="141" customWidth="1"/>
    <col min="5" max="5" width="9.140625" style="141"/>
    <col min="6" max="6" width="1.5703125" style="141" customWidth="1"/>
    <col min="7" max="7" width="4.140625" style="141" customWidth="1"/>
    <col min="8" max="8" width="12.5703125" style="141" customWidth="1"/>
    <col min="9" max="16384" width="9.140625" style="141"/>
  </cols>
  <sheetData>
    <row r="1" spans="1:9" ht="27.75" customHeight="1" x14ac:dyDescent="0.2">
      <c r="A1" s="224" t="s">
        <v>48</v>
      </c>
      <c r="B1" s="224"/>
      <c r="C1" s="224"/>
      <c r="D1" s="224"/>
      <c r="E1" s="224"/>
      <c r="F1" s="224"/>
      <c r="G1" s="224"/>
      <c r="H1" s="224"/>
    </row>
    <row r="2" spans="1:9" x14ac:dyDescent="0.2">
      <c r="A2" s="226" t="s">
        <v>38</v>
      </c>
      <c r="B2" s="226"/>
      <c r="C2" s="226"/>
      <c r="D2" s="226"/>
      <c r="E2" s="226"/>
      <c r="F2" s="226"/>
      <c r="G2" s="226"/>
      <c r="H2" s="226"/>
      <c r="I2" s="49"/>
    </row>
    <row r="3" spans="1:9" ht="13.5" thickBot="1" x14ac:dyDescent="0.25"/>
    <row r="4" spans="1:9" x14ac:dyDescent="0.2">
      <c r="A4" s="111"/>
      <c r="B4" s="195"/>
      <c r="C4" s="26"/>
      <c r="G4" s="232" t="s">
        <v>15</v>
      </c>
      <c r="H4" s="233"/>
    </row>
    <row r="5" spans="1:9" ht="13.5" thickBot="1" x14ac:dyDescent="0.25">
      <c r="A5" s="111"/>
      <c r="B5" s="208"/>
      <c r="C5" s="26"/>
      <c r="G5" s="234"/>
      <c r="H5" s="235"/>
    </row>
    <row r="7" spans="1:9" ht="13.5" thickBot="1" x14ac:dyDescent="0.25">
      <c r="A7" s="120" t="s">
        <v>161</v>
      </c>
      <c r="B7" s="197"/>
      <c r="C7" s="121"/>
      <c r="D7" s="183"/>
      <c r="E7" s="124"/>
      <c r="F7" s="184"/>
      <c r="G7" s="49"/>
      <c r="H7" s="25"/>
    </row>
    <row r="8" spans="1:9" ht="15.75" thickBot="1" x14ac:dyDescent="0.25">
      <c r="A8" s="126" t="s">
        <v>0</v>
      </c>
      <c r="B8" s="198" t="s">
        <v>94</v>
      </c>
      <c r="C8" s="83" t="s">
        <v>101</v>
      </c>
      <c r="D8" s="136"/>
      <c r="E8" s="185">
        <v>9.3495370370370364E-3</v>
      </c>
      <c r="F8" s="186"/>
      <c r="G8" s="187">
        <f>RANK(E8,$E$8:$E$141,1)</f>
        <v>1</v>
      </c>
      <c r="H8" s="133" t="s">
        <v>27</v>
      </c>
    </row>
    <row r="9" spans="1:9" x14ac:dyDescent="0.2">
      <c r="A9" s="126"/>
      <c r="B9" s="196" t="s">
        <v>113</v>
      </c>
      <c r="C9" s="135">
        <v>2006</v>
      </c>
      <c r="D9" s="136"/>
      <c r="E9" s="188"/>
      <c r="F9" s="186"/>
      <c r="G9" s="189"/>
      <c r="H9" s="56"/>
    </row>
    <row r="10" spans="1:9" x14ac:dyDescent="0.2">
      <c r="A10" s="126"/>
      <c r="B10" s="196" t="s">
        <v>114</v>
      </c>
      <c r="C10" s="135">
        <v>2006</v>
      </c>
      <c r="D10" s="136"/>
      <c r="E10" s="188"/>
      <c r="F10" s="186"/>
      <c r="G10" s="189"/>
      <c r="H10" s="56"/>
    </row>
    <row r="11" spans="1:9" x14ac:dyDescent="0.2">
      <c r="A11" s="116"/>
      <c r="B11" s="196" t="s">
        <v>115</v>
      </c>
      <c r="C11" s="135">
        <v>2004</v>
      </c>
      <c r="D11" s="136"/>
      <c r="E11" s="190"/>
      <c r="F11" s="186"/>
      <c r="G11" s="189"/>
      <c r="H11" s="189"/>
    </row>
    <row r="12" spans="1:9" x14ac:dyDescent="0.2">
      <c r="A12" s="116"/>
      <c r="B12" s="196" t="s">
        <v>116</v>
      </c>
      <c r="C12" s="135">
        <v>2005</v>
      </c>
      <c r="D12" s="136"/>
      <c r="E12" s="190"/>
      <c r="F12" s="49"/>
      <c r="G12" s="189"/>
      <c r="H12" s="189"/>
    </row>
    <row r="13" spans="1:9" x14ac:dyDescent="0.2">
      <c r="A13" s="116"/>
      <c r="B13" s="200" t="s">
        <v>117</v>
      </c>
      <c r="C13" s="144"/>
      <c r="D13" s="136"/>
      <c r="E13" s="190"/>
      <c r="F13" s="49"/>
      <c r="G13" s="189"/>
      <c r="H13" s="189"/>
    </row>
    <row r="14" spans="1:9" ht="13.5" thickBot="1" x14ac:dyDescent="0.25">
      <c r="A14" s="116"/>
      <c r="B14" s="196"/>
      <c r="C14" s="91"/>
      <c r="D14" s="136"/>
      <c r="E14" s="190"/>
      <c r="F14" s="49"/>
      <c r="G14" s="189"/>
      <c r="H14" s="189"/>
    </row>
    <row r="15" spans="1:9" ht="26.25" thickBot="1" x14ac:dyDescent="0.25">
      <c r="A15" s="126" t="s">
        <v>1</v>
      </c>
      <c r="B15" s="198" t="s">
        <v>97</v>
      </c>
      <c r="C15" s="83" t="s">
        <v>128</v>
      </c>
      <c r="D15" s="136"/>
      <c r="E15" s="185">
        <v>9.4722222222222222E-3</v>
      </c>
      <c r="F15" s="186"/>
      <c r="G15" s="187">
        <f>RANK(E15,$E$8:$E$141,1)</f>
        <v>2</v>
      </c>
      <c r="H15" s="133" t="s">
        <v>27</v>
      </c>
    </row>
    <row r="16" spans="1:9" x14ac:dyDescent="0.2">
      <c r="A16" s="126"/>
      <c r="B16" s="196" t="s">
        <v>119</v>
      </c>
      <c r="C16" s="135">
        <v>2006</v>
      </c>
      <c r="D16" s="136"/>
      <c r="E16" s="188"/>
      <c r="F16" s="186"/>
      <c r="G16" s="189"/>
      <c r="H16" s="56"/>
    </row>
    <row r="17" spans="1:8" x14ac:dyDescent="0.2">
      <c r="A17" s="126"/>
      <c r="B17" s="196" t="s">
        <v>120</v>
      </c>
      <c r="C17" s="135">
        <v>2008</v>
      </c>
      <c r="D17" s="136"/>
      <c r="E17" s="188"/>
      <c r="F17" s="186"/>
      <c r="G17" s="189"/>
      <c r="H17" s="56"/>
    </row>
    <row r="18" spans="1:8" x14ac:dyDescent="0.2">
      <c r="A18" s="116"/>
      <c r="B18" s="196" t="s">
        <v>121</v>
      </c>
      <c r="C18" s="135">
        <v>2005</v>
      </c>
      <c r="D18" s="136"/>
      <c r="E18" s="190"/>
      <c r="F18" s="186"/>
      <c r="G18" s="189"/>
      <c r="H18" s="189"/>
    </row>
    <row r="19" spans="1:8" x14ac:dyDescent="0.2">
      <c r="A19" s="116"/>
      <c r="B19" s="196" t="s">
        <v>122</v>
      </c>
      <c r="C19" s="135">
        <v>2008</v>
      </c>
      <c r="D19" s="136"/>
      <c r="E19" s="190"/>
      <c r="F19" s="49"/>
      <c r="G19" s="189"/>
      <c r="H19" s="189"/>
    </row>
    <row r="20" spans="1:8" x14ac:dyDescent="0.2">
      <c r="A20" s="116"/>
      <c r="B20" s="200" t="s">
        <v>118</v>
      </c>
      <c r="C20" s="91"/>
      <c r="D20" s="136"/>
      <c r="E20" s="190"/>
      <c r="F20" s="49"/>
      <c r="G20" s="189"/>
      <c r="H20" s="189"/>
    </row>
    <row r="21" spans="1:8" ht="13.5" thickBot="1" x14ac:dyDescent="0.25">
      <c r="A21" s="116"/>
      <c r="B21" s="196"/>
      <c r="C21" s="91"/>
      <c r="D21" s="136"/>
      <c r="E21" s="190"/>
      <c r="F21" s="49"/>
      <c r="G21" s="189"/>
      <c r="H21" s="189"/>
    </row>
    <row r="22" spans="1:8" ht="26.25" thickBot="1" x14ac:dyDescent="0.25">
      <c r="A22" s="126" t="s">
        <v>2</v>
      </c>
      <c r="B22" s="198" t="s">
        <v>98</v>
      </c>
      <c r="C22" s="83" t="s">
        <v>101</v>
      </c>
      <c r="D22" s="136"/>
      <c r="E22" s="185">
        <v>9.719907407407408E-3</v>
      </c>
      <c r="F22" s="186"/>
      <c r="G22" s="187">
        <f>RANK(E22,$E$8:$E$141,1)</f>
        <v>3</v>
      </c>
      <c r="H22" s="133" t="s">
        <v>27</v>
      </c>
    </row>
    <row r="23" spans="1:8" x14ac:dyDescent="0.2">
      <c r="A23" s="126"/>
      <c r="B23" s="196" t="s">
        <v>124</v>
      </c>
      <c r="C23" s="135">
        <v>2007</v>
      </c>
      <c r="D23" s="136"/>
      <c r="E23" s="188"/>
      <c r="F23" s="186"/>
      <c r="G23" s="189"/>
      <c r="H23" s="56"/>
    </row>
    <row r="24" spans="1:8" x14ac:dyDescent="0.2">
      <c r="A24" s="126"/>
      <c r="B24" s="196" t="s">
        <v>125</v>
      </c>
      <c r="C24" s="135">
        <v>2005</v>
      </c>
      <c r="D24" s="136"/>
      <c r="E24" s="188"/>
      <c r="F24" s="186"/>
      <c r="G24" s="189"/>
      <c r="H24" s="56"/>
    </row>
    <row r="25" spans="1:8" x14ac:dyDescent="0.2">
      <c r="A25" s="116"/>
      <c r="B25" s="196" t="s">
        <v>126</v>
      </c>
      <c r="C25" s="135">
        <v>2007</v>
      </c>
      <c r="D25" s="136"/>
      <c r="E25" s="190"/>
      <c r="F25" s="186"/>
      <c r="G25" s="189"/>
      <c r="H25" s="189"/>
    </row>
    <row r="26" spans="1:8" x14ac:dyDescent="0.2">
      <c r="A26" s="116"/>
      <c r="B26" s="196" t="s">
        <v>127</v>
      </c>
      <c r="C26" s="135">
        <v>2006</v>
      </c>
      <c r="D26" s="136"/>
      <c r="E26" s="190"/>
      <c r="F26" s="49"/>
      <c r="G26" s="189"/>
      <c r="H26" s="189"/>
    </row>
    <row r="27" spans="1:8" x14ac:dyDescent="0.2">
      <c r="A27" s="116"/>
      <c r="B27" s="196" t="s">
        <v>123</v>
      </c>
      <c r="C27" s="91"/>
      <c r="D27" s="136"/>
      <c r="E27" s="190"/>
      <c r="F27" s="49"/>
      <c r="G27" s="189"/>
      <c r="H27" s="189"/>
    </row>
    <row r="28" spans="1:8" ht="13.5" thickBot="1" x14ac:dyDescent="0.25">
      <c r="A28" s="116"/>
      <c r="B28" s="196"/>
      <c r="C28" s="91"/>
      <c r="D28" s="136"/>
      <c r="E28" s="190"/>
      <c r="F28" s="49"/>
      <c r="G28" s="189"/>
      <c r="H28" s="189"/>
    </row>
    <row r="29" spans="1:8" ht="15.75" thickBot="1" x14ac:dyDescent="0.25">
      <c r="A29" s="126" t="s">
        <v>3</v>
      </c>
      <c r="B29" s="209"/>
      <c r="C29" s="83"/>
      <c r="D29" s="136"/>
      <c r="E29" s="191"/>
      <c r="F29" s="186"/>
      <c r="G29" s="187" t="e">
        <f>RANK(E29,$E$8:$E$141,1)</f>
        <v>#N/A</v>
      </c>
      <c r="H29" s="133" t="s">
        <v>27</v>
      </c>
    </row>
    <row r="30" spans="1:8" x14ac:dyDescent="0.2">
      <c r="A30" s="126"/>
      <c r="B30" s="196"/>
      <c r="C30" s="135"/>
      <c r="D30" s="136"/>
      <c r="E30" s="188"/>
      <c r="F30" s="186"/>
      <c r="G30" s="189"/>
      <c r="H30" s="56"/>
    </row>
    <row r="31" spans="1:8" x14ac:dyDescent="0.2">
      <c r="A31" s="126"/>
      <c r="B31" s="196"/>
      <c r="C31" s="135"/>
      <c r="D31" s="136"/>
      <c r="E31" s="188"/>
      <c r="F31" s="186"/>
      <c r="G31" s="189"/>
      <c r="H31" s="56"/>
    </row>
    <row r="32" spans="1:8" x14ac:dyDescent="0.2">
      <c r="A32" s="116"/>
      <c r="B32" s="196"/>
      <c r="C32" s="135"/>
      <c r="D32" s="136"/>
      <c r="E32" s="190"/>
      <c r="F32" s="186"/>
      <c r="G32" s="189"/>
      <c r="H32" s="189"/>
    </row>
    <row r="33" spans="1:8" x14ac:dyDescent="0.2">
      <c r="A33" s="116"/>
      <c r="B33" s="196"/>
      <c r="C33" s="135"/>
      <c r="D33" s="136"/>
      <c r="E33" s="190"/>
      <c r="F33" s="49"/>
      <c r="G33" s="189"/>
      <c r="H33" s="189"/>
    </row>
    <row r="34" spans="1:8" x14ac:dyDescent="0.2">
      <c r="A34" s="116"/>
      <c r="B34" s="200" t="s">
        <v>10</v>
      </c>
      <c r="C34" s="144"/>
      <c r="D34" s="136"/>
      <c r="E34" s="190"/>
      <c r="F34" s="49"/>
      <c r="G34" s="189"/>
      <c r="H34" s="189"/>
    </row>
    <row r="35" spans="1:8" ht="13.5" thickBot="1" x14ac:dyDescent="0.25">
      <c r="A35" s="116"/>
      <c r="B35" s="196"/>
      <c r="C35" s="91"/>
      <c r="D35" s="136"/>
      <c r="E35" s="190"/>
      <c r="F35" s="49"/>
      <c r="G35" s="189"/>
      <c r="H35" s="189"/>
    </row>
    <row r="36" spans="1:8" ht="15.75" thickBot="1" x14ac:dyDescent="0.25">
      <c r="A36" s="126" t="s">
        <v>4</v>
      </c>
      <c r="B36" s="209"/>
      <c r="C36" s="83"/>
      <c r="D36" s="136"/>
      <c r="E36" s="191"/>
      <c r="F36" s="186"/>
      <c r="G36" s="187" t="e">
        <f>RANK(E36,$E$8:$E$141,1)</f>
        <v>#N/A</v>
      </c>
      <c r="H36" s="133" t="s">
        <v>27</v>
      </c>
    </row>
    <row r="37" spans="1:8" x14ac:dyDescent="0.2">
      <c r="A37" s="126"/>
      <c r="B37" s="196"/>
      <c r="C37" s="135"/>
      <c r="D37" s="136"/>
      <c r="E37" s="188"/>
      <c r="F37" s="186"/>
      <c r="G37" s="192"/>
      <c r="H37" s="57"/>
    </row>
    <row r="38" spans="1:8" x14ac:dyDescent="0.2">
      <c r="A38" s="126"/>
      <c r="B38" s="196"/>
      <c r="C38" s="135"/>
      <c r="D38" s="136"/>
      <c r="E38" s="188"/>
      <c r="F38" s="186"/>
      <c r="G38" s="189"/>
      <c r="H38" s="56"/>
    </row>
    <row r="39" spans="1:8" x14ac:dyDescent="0.2">
      <c r="A39" s="116"/>
      <c r="B39" s="196"/>
      <c r="C39" s="135"/>
      <c r="D39" s="136"/>
      <c r="E39" s="190"/>
      <c r="F39" s="186"/>
      <c r="G39" s="189"/>
      <c r="H39" s="189"/>
    </row>
    <row r="40" spans="1:8" x14ac:dyDescent="0.2">
      <c r="A40" s="116"/>
      <c r="B40" s="196"/>
      <c r="C40" s="135"/>
      <c r="D40" s="136"/>
      <c r="E40" s="190"/>
      <c r="F40" s="49"/>
      <c r="G40" s="189"/>
      <c r="H40" s="189"/>
    </row>
    <row r="41" spans="1:8" x14ac:dyDescent="0.2">
      <c r="A41" s="116"/>
      <c r="B41" s="200" t="s">
        <v>10</v>
      </c>
      <c r="C41" s="144"/>
      <c r="D41" s="136"/>
      <c r="E41" s="190"/>
      <c r="F41" s="49"/>
      <c r="G41" s="189"/>
      <c r="H41" s="189"/>
    </row>
    <row r="42" spans="1:8" ht="13.5" thickBot="1" x14ac:dyDescent="0.25">
      <c r="A42" s="116"/>
      <c r="B42" s="196"/>
      <c r="C42" s="91"/>
      <c r="D42" s="136"/>
      <c r="E42" s="190"/>
      <c r="F42" s="49"/>
      <c r="G42" s="189"/>
      <c r="H42" s="189"/>
    </row>
    <row r="43" spans="1:8" ht="15.75" thickBot="1" x14ac:dyDescent="0.25">
      <c r="A43" s="126" t="s">
        <v>5</v>
      </c>
      <c r="B43" s="209"/>
      <c r="C43" s="83"/>
      <c r="D43" s="136"/>
      <c r="E43" s="191"/>
      <c r="F43" s="186"/>
      <c r="G43" s="187" t="e">
        <f>RANK(E43,$E$8:$E$141,1)</f>
        <v>#N/A</v>
      </c>
      <c r="H43" s="133" t="s">
        <v>27</v>
      </c>
    </row>
    <row r="44" spans="1:8" x14ac:dyDescent="0.2">
      <c r="A44" s="126"/>
      <c r="B44" s="196"/>
      <c r="C44" s="135"/>
      <c r="D44" s="136"/>
      <c r="E44" s="188"/>
      <c r="F44" s="186"/>
      <c r="G44" s="189"/>
      <c r="H44" s="56"/>
    </row>
    <row r="45" spans="1:8" x14ac:dyDescent="0.2">
      <c r="A45" s="126"/>
      <c r="B45" s="196"/>
      <c r="C45" s="135"/>
      <c r="D45" s="136"/>
      <c r="E45" s="188"/>
      <c r="F45" s="186"/>
      <c r="G45" s="189"/>
      <c r="H45" s="56"/>
    </row>
    <row r="46" spans="1:8" x14ac:dyDescent="0.2">
      <c r="A46" s="116"/>
      <c r="B46" s="196"/>
      <c r="C46" s="135"/>
      <c r="D46" s="136"/>
      <c r="E46" s="190"/>
      <c r="F46" s="186"/>
      <c r="G46" s="189"/>
      <c r="H46" s="189"/>
    </row>
    <row r="47" spans="1:8" x14ac:dyDescent="0.2">
      <c r="A47" s="116"/>
      <c r="B47" s="196"/>
      <c r="C47" s="135"/>
      <c r="D47" s="136"/>
      <c r="E47" s="190"/>
      <c r="F47" s="49"/>
      <c r="G47" s="189"/>
      <c r="H47" s="189"/>
    </row>
    <row r="48" spans="1:8" x14ac:dyDescent="0.2">
      <c r="A48" s="116"/>
      <c r="B48" s="200" t="s">
        <v>10</v>
      </c>
      <c r="C48" s="91"/>
      <c r="D48" s="136"/>
      <c r="E48" s="190"/>
      <c r="F48" s="49"/>
      <c r="G48" s="189"/>
      <c r="H48" s="189"/>
    </row>
    <row r="49" spans="1:8" ht="13.5" thickBot="1" x14ac:dyDescent="0.25">
      <c r="A49" s="116"/>
      <c r="B49" s="196"/>
      <c r="C49" s="91"/>
      <c r="D49" s="136"/>
      <c r="E49" s="190"/>
      <c r="F49" s="49"/>
      <c r="G49" s="189"/>
      <c r="H49" s="189"/>
    </row>
    <row r="50" spans="1:8" ht="15.75" thickBot="1" x14ac:dyDescent="0.25">
      <c r="A50" s="126" t="s">
        <v>6</v>
      </c>
      <c r="B50" s="209"/>
      <c r="C50" s="83"/>
      <c r="D50" s="136"/>
      <c r="E50" s="191"/>
      <c r="F50" s="186"/>
      <c r="G50" s="187" t="e">
        <f>RANK(E50,$E$8:$E$141,1)</f>
        <v>#N/A</v>
      </c>
      <c r="H50" s="133" t="s">
        <v>27</v>
      </c>
    </row>
    <row r="51" spans="1:8" x14ac:dyDescent="0.2">
      <c r="A51" s="126"/>
      <c r="B51" s="196"/>
      <c r="C51" s="135"/>
      <c r="D51" s="136"/>
      <c r="E51" s="188"/>
      <c r="F51" s="186"/>
      <c r="G51" s="189"/>
      <c r="H51" s="56"/>
    </row>
    <row r="52" spans="1:8" x14ac:dyDescent="0.2">
      <c r="A52" s="126"/>
      <c r="B52" s="196"/>
      <c r="C52" s="135"/>
      <c r="D52" s="136"/>
      <c r="E52" s="188"/>
      <c r="F52" s="186"/>
      <c r="G52" s="189"/>
      <c r="H52" s="56"/>
    </row>
    <row r="53" spans="1:8" x14ac:dyDescent="0.2">
      <c r="A53" s="116"/>
      <c r="B53" s="196"/>
      <c r="C53" s="135"/>
      <c r="D53" s="136"/>
      <c r="E53" s="190"/>
      <c r="F53" s="186"/>
      <c r="G53" s="189"/>
      <c r="H53" s="189"/>
    </row>
    <row r="54" spans="1:8" x14ac:dyDescent="0.2">
      <c r="A54" s="116"/>
      <c r="B54" s="196"/>
      <c r="C54" s="135"/>
      <c r="D54" s="136"/>
      <c r="E54" s="190"/>
      <c r="F54" s="49"/>
      <c r="G54" s="189"/>
      <c r="H54" s="189"/>
    </row>
    <row r="55" spans="1:8" x14ac:dyDescent="0.2">
      <c r="A55" s="116"/>
      <c r="B55" s="200" t="s">
        <v>10</v>
      </c>
      <c r="C55" s="91"/>
      <c r="D55" s="136"/>
      <c r="E55" s="190"/>
      <c r="F55" s="49"/>
      <c r="G55" s="189"/>
      <c r="H55" s="189"/>
    </row>
    <row r="56" spans="1:8" ht="13.5" thickBot="1" x14ac:dyDescent="0.25">
      <c r="A56" s="116"/>
      <c r="B56" s="196"/>
      <c r="C56" s="91"/>
      <c r="D56" s="136"/>
      <c r="E56" s="190"/>
      <c r="F56" s="49"/>
      <c r="G56" s="189"/>
      <c r="H56" s="189"/>
    </row>
    <row r="57" spans="1:8" ht="15.75" thickBot="1" x14ac:dyDescent="0.25">
      <c r="A57" s="126" t="s">
        <v>7</v>
      </c>
      <c r="B57" s="209"/>
      <c r="C57" s="83"/>
      <c r="D57" s="136"/>
      <c r="E57" s="191"/>
      <c r="F57" s="186"/>
      <c r="G57" s="187" t="e">
        <f>RANK(E57,$E$8:$E$141,1)</f>
        <v>#N/A</v>
      </c>
      <c r="H57" s="133" t="s">
        <v>27</v>
      </c>
    </row>
    <row r="58" spans="1:8" x14ac:dyDescent="0.2">
      <c r="A58" s="126"/>
      <c r="B58" s="196"/>
      <c r="C58" s="135"/>
      <c r="D58" s="136"/>
      <c r="E58" s="188"/>
      <c r="F58" s="186"/>
      <c r="G58" s="189"/>
      <c r="H58" s="56"/>
    </row>
    <row r="59" spans="1:8" x14ac:dyDescent="0.2">
      <c r="A59" s="126"/>
      <c r="B59" s="196"/>
      <c r="C59" s="135"/>
      <c r="D59" s="136"/>
      <c r="E59" s="188"/>
      <c r="F59" s="186"/>
      <c r="G59" s="189"/>
      <c r="H59" s="56"/>
    </row>
    <row r="60" spans="1:8" x14ac:dyDescent="0.2">
      <c r="A60" s="116"/>
      <c r="B60" s="196"/>
      <c r="C60" s="135"/>
      <c r="D60" s="136"/>
      <c r="E60" s="190"/>
      <c r="F60" s="186"/>
      <c r="G60" s="189"/>
      <c r="H60" s="189"/>
    </row>
    <row r="61" spans="1:8" x14ac:dyDescent="0.2">
      <c r="A61" s="116"/>
      <c r="B61" s="196"/>
      <c r="C61" s="135"/>
      <c r="D61" s="136"/>
      <c r="E61" s="190"/>
      <c r="F61" s="49"/>
      <c r="G61" s="189"/>
      <c r="H61" s="189"/>
    </row>
    <row r="62" spans="1:8" x14ac:dyDescent="0.2">
      <c r="A62" s="116"/>
      <c r="B62" s="200" t="s">
        <v>10</v>
      </c>
      <c r="C62" s="144"/>
      <c r="D62" s="136"/>
      <c r="E62" s="190"/>
      <c r="F62" s="49"/>
      <c r="G62" s="189"/>
      <c r="H62" s="189"/>
    </row>
    <row r="63" spans="1:8" ht="13.5" thickBot="1" x14ac:dyDescent="0.25">
      <c r="A63" s="116"/>
      <c r="B63" s="196"/>
      <c r="C63" s="91"/>
      <c r="D63" s="136"/>
      <c r="E63" s="190"/>
      <c r="F63" s="49"/>
      <c r="G63" s="189"/>
      <c r="H63" s="189"/>
    </row>
    <row r="64" spans="1:8" ht="15.75" thickBot="1" x14ac:dyDescent="0.25">
      <c r="A64" s="126" t="s">
        <v>19</v>
      </c>
      <c r="B64" s="209"/>
      <c r="C64" s="83"/>
      <c r="D64" s="136"/>
      <c r="E64" s="191"/>
      <c r="F64" s="186"/>
      <c r="G64" s="187" t="e">
        <f>RANK(E64,$E$8:$E$141,1)</f>
        <v>#N/A</v>
      </c>
      <c r="H64" s="133" t="s">
        <v>27</v>
      </c>
    </row>
    <row r="65" spans="1:8" x14ac:dyDescent="0.2">
      <c r="A65" s="126"/>
      <c r="B65" s="196"/>
      <c r="C65" s="135"/>
      <c r="D65" s="136"/>
      <c r="E65" s="188"/>
      <c r="F65" s="186"/>
      <c r="G65" s="189"/>
      <c r="H65" s="56"/>
    </row>
    <row r="66" spans="1:8" x14ac:dyDescent="0.2">
      <c r="A66" s="126"/>
      <c r="B66" s="196"/>
      <c r="C66" s="135"/>
      <c r="D66" s="136"/>
      <c r="E66" s="188"/>
      <c r="F66" s="186"/>
      <c r="G66" s="189"/>
      <c r="H66" s="56"/>
    </row>
    <row r="67" spans="1:8" x14ac:dyDescent="0.2">
      <c r="A67" s="116"/>
      <c r="B67" s="196"/>
      <c r="C67" s="135"/>
      <c r="D67" s="136"/>
      <c r="E67" s="190"/>
      <c r="F67" s="186"/>
      <c r="G67" s="189"/>
      <c r="H67" s="189"/>
    </row>
    <row r="68" spans="1:8" x14ac:dyDescent="0.2">
      <c r="A68" s="116"/>
      <c r="B68" s="196"/>
      <c r="C68" s="135"/>
      <c r="D68" s="136"/>
      <c r="E68" s="190"/>
      <c r="F68" s="49"/>
      <c r="G68" s="189"/>
      <c r="H68" s="189"/>
    </row>
    <row r="69" spans="1:8" x14ac:dyDescent="0.2">
      <c r="A69" s="116"/>
      <c r="B69" s="200" t="s">
        <v>10</v>
      </c>
      <c r="C69" s="144"/>
      <c r="D69" s="136"/>
      <c r="E69" s="190"/>
      <c r="F69" s="49"/>
      <c r="G69" s="189"/>
      <c r="H69" s="189"/>
    </row>
    <row r="70" spans="1:8" ht="13.5" thickBot="1" x14ac:dyDescent="0.25">
      <c r="A70" s="116"/>
      <c r="B70" s="196"/>
      <c r="C70" s="91"/>
      <c r="D70" s="136"/>
      <c r="E70" s="190"/>
      <c r="F70" s="49"/>
      <c r="G70" s="189"/>
      <c r="H70" s="189"/>
    </row>
    <row r="71" spans="1:8" ht="15.75" thickBot="1" x14ac:dyDescent="0.25">
      <c r="A71" s="126" t="s">
        <v>20</v>
      </c>
      <c r="B71" s="209"/>
      <c r="C71" s="83"/>
      <c r="D71" s="136"/>
      <c r="E71" s="191"/>
      <c r="F71" s="186"/>
      <c r="G71" s="187" t="e">
        <f>RANK(E71,$E$8:$E$141,1)</f>
        <v>#N/A</v>
      </c>
      <c r="H71" s="133" t="s">
        <v>27</v>
      </c>
    </row>
    <row r="72" spans="1:8" x14ac:dyDescent="0.2">
      <c r="A72" s="126"/>
      <c r="B72" s="196"/>
      <c r="C72" s="135"/>
      <c r="D72" s="136"/>
      <c r="E72" s="188"/>
      <c r="F72" s="186"/>
      <c r="G72" s="189"/>
      <c r="H72" s="56"/>
    </row>
    <row r="73" spans="1:8" x14ac:dyDescent="0.2">
      <c r="A73" s="126"/>
      <c r="B73" s="196"/>
      <c r="C73" s="135"/>
      <c r="D73" s="136"/>
      <c r="E73" s="188"/>
      <c r="F73" s="186"/>
      <c r="G73" s="189"/>
      <c r="H73" s="56"/>
    </row>
    <row r="74" spans="1:8" x14ac:dyDescent="0.2">
      <c r="A74" s="116"/>
      <c r="B74" s="196"/>
      <c r="C74" s="135"/>
      <c r="D74" s="136"/>
      <c r="E74" s="190"/>
      <c r="F74" s="186"/>
      <c r="G74" s="189"/>
      <c r="H74" s="189"/>
    </row>
    <row r="75" spans="1:8" x14ac:dyDescent="0.2">
      <c r="A75" s="116"/>
      <c r="B75" s="196"/>
      <c r="C75" s="135"/>
      <c r="D75" s="136"/>
      <c r="E75" s="190"/>
      <c r="F75" s="49"/>
      <c r="G75" s="189"/>
      <c r="H75" s="189"/>
    </row>
    <row r="76" spans="1:8" x14ac:dyDescent="0.2">
      <c r="A76" s="116"/>
      <c r="B76" s="200" t="s">
        <v>10</v>
      </c>
      <c r="C76" s="144"/>
      <c r="D76" s="136"/>
      <c r="E76" s="190"/>
      <c r="F76" s="49"/>
      <c r="G76" s="189"/>
      <c r="H76" s="189"/>
    </row>
    <row r="77" spans="1:8" ht="13.5" thickBot="1" x14ac:dyDescent="0.25">
      <c r="A77" s="116"/>
      <c r="B77" s="196"/>
      <c r="C77" s="144"/>
      <c r="D77" s="136"/>
      <c r="E77" s="190"/>
      <c r="F77" s="49"/>
      <c r="G77" s="189"/>
      <c r="H77" s="189"/>
    </row>
    <row r="78" spans="1:8" ht="15.75" thickBot="1" x14ac:dyDescent="0.25">
      <c r="A78" s="126" t="s">
        <v>21</v>
      </c>
      <c r="B78" s="209"/>
      <c r="C78" s="83"/>
      <c r="D78" s="136"/>
      <c r="E78" s="191"/>
      <c r="F78" s="186"/>
      <c r="G78" s="187" t="e">
        <f>RANK(E78,$E$8:$E$141,1)</f>
        <v>#N/A</v>
      </c>
      <c r="H78" s="133" t="s">
        <v>27</v>
      </c>
    </row>
    <row r="79" spans="1:8" x14ac:dyDescent="0.2">
      <c r="A79" s="126"/>
      <c r="B79" s="196"/>
      <c r="C79" s="135"/>
      <c r="D79" s="136"/>
      <c r="E79" s="188"/>
      <c r="F79" s="186"/>
      <c r="G79" s="189"/>
      <c r="H79" s="56"/>
    </row>
    <row r="80" spans="1:8" x14ac:dyDescent="0.2">
      <c r="A80" s="126"/>
      <c r="B80" s="196"/>
      <c r="C80" s="135"/>
      <c r="D80" s="136"/>
      <c r="E80" s="188"/>
      <c r="F80" s="186"/>
      <c r="G80" s="189"/>
      <c r="H80" s="56"/>
    </row>
    <row r="81" spans="1:8" x14ac:dyDescent="0.2">
      <c r="A81" s="116"/>
      <c r="B81" s="196"/>
      <c r="C81" s="135"/>
      <c r="D81" s="136"/>
      <c r="E81" s="190"/>
      <c r="F81" s="186"/>
      <c r="G81" s="189"/>
      <c r="H81" s="189"/>
    </row>
    <row r="82" spans="1:8" x14ac:dyDescent="0.2">
      <c r="A82" s="116"/>
      <c r="B82" s="196"/>
      <c r="C82" s="135"/>
      <c r="D82" s="136"/>
      <c r="E82" s="190"/>
      <c r="F82" s="49"/>
      <c r="G82" s="189"/>
      <c r="H82" s="189"/>
    </row>
    <row r="83" spans="1:8" x14ac:dyDescent="0.2">
      <c r="A83" s="116"/>
      <c r="B83" s="200" t="s">
        <v>10</v>
      </c>
      <c r="C83" s="144"/>
      <c r="D83" s="136"/>
      <c r="E83" s="190"/>
      <c r="F83" s="49"/>
      <c r="G83" s="189"/>
      <c r="H83" s="189"/>
    </row>
    <row r="84" spans="1:8" ht="13.5" thickBot="1" x14ac:dyDescent="0.25">
      <c r="A84" s="116"/>
      <c r="B84" s="196"/>
      <c r="C84" s="91"/>
      <c r="D84" s="136"/>
      <c r="E84" s="190"/>
      <c r="F84" s="49"/>
      <c r="G84" s="189"/>
      <c r="H84" s="189"/>
    </row>
    <row r="85" spans="1:8" ht="15.75" thickBot="1" x14ac:dyDescent="0.25">
      <c r="A85" s="126" t="s">
        <v>22</v>
      </c>
      <c r="B85" s="209"/>
      <c r="C85" s="83"/>
      <c r="D85" s="136"/>
      <c r="E85" s="191"/>
      <c r="F85" s="186"/>
      <c r="G85" s="187" t="e">
        <f>RANK(E85,$E$8:$E$141,1)</f>
        <v>#N/A</v>
      </c>
      <c r="H85" s="133" t="s">
        <v>14</v>
      </c>
    </row>
    <row r="86" spans="1:8" x14ac:dyDescent="0.2">
      <c r="A86" s="126"/>
      <c r="B86" s="196"/>
      <c r="C86" s="135"/>
      <c r="D86" s="136"/>
      <c r="E86" s="188"/>
      <c r="F86" s="186"/>
      <c r="G86" s="189"/>
      <c r="H86" s="56"/>
    </row>
    <row r="87" spans="1:8" x14ac:dyDescent="0.2">
      <c r="A87" s="126"/>
      <c r="B87" s="196"/>
      <c r="C87" s="135"/>
      <c r="D87" s="136"/>
      <c r="E87" s="188"/>
      <c r="F87" s="186"/>
      <c r="G87" s="189"/>
      <c r="H87" s="56"/>
    </row>
    <row r="88" spans="1:8" x14ac:dyDescent="0.2">
      <c r="A88" s="116"/>
      <c r="B88" s="196"/>
      <c r="C88" s="135"/>
      <c r="D88" s="136"/>
      <c r="E88" s="190"/>
      <c r="F88" s="186"/>
      <c r="G88" s="189"/>
      <c r="H88" s="189"/>
    </row>
    <row r="89" spans="1:8" x14ac:dyDescent="0.2">
      <c r="A89" s="116"/>
      <c r="B89" s="196"/>
      <c r="C89" s="135"/>
      <c r="D89" s="136"/>
      <c r="E89" s="190"/>
      <c r="F89" s="49"/>
      <c r="G89" s="189"/>
      <c r="H89" s="189"/>
    </row>
    <row r="90" spans="1:8" x14ac:dyDescent="0.2">
      <c r="A90" s="116"/>
      <c r="B90" s="200" t="s">
        <v>10</v>
      </c>
      <c r="C90" s="91"/>
      <c r="D90" s="136"/>
      <c r="E90" s="190"/>
      <c r="F90" s="49"/>
      <c r="G90" s="189"/>
      <c r="H90" s="189"/>
    </row>
    <row r="91" spans="1:8" ht="13.5" thickBot="1" x14ac:dyDescent="0.25">
      <c r="A91" s="116"/>
      <c r="B91" s="196"/>
      <c r="C91" s="91"/>
      <c r="D91" s="136"/>
      <c r="E91" s="190"/>
      <c r="F91" s="49"/>
      <c r="G91" s="189"/>
      <c r="H91" s="189"/>
    </row>
    <row r="92" spans="1:8" ht="15.75" thickBot="1" x14ac:dyDescent="0.25">
      <c r="A92" s="126" t="s">
        <v>23</v>
      </c>
      <c r="B92" s="209"/>
      <c r="C92" s="83"/>
      <c r="D92" s="136"/>
      <c r="E92" s="191"/>
      <c r="F92" s="186"/>
      <c r="G92" s="187" t="e">
        <f>RANK(E92,$E$8:$E$141,1)</f>
        <v>#N/A</v>
      </c>
      <c r="H92" s="133" t="s">
        <v>27</v>
      </c>
    </row>
    <row r="93" spans="1:8" x14ac:dyDescent="0.2">
      <c r="A93" s="126"/>
      <c r="B93" s="196"/>
      <c r="C93" s="135"/>
      <c r="D93" s="136"/>
      <c r="E93" s="188"/>
      <c r="F93" s="186"/>
      <c r="G93" s="189"/>
      <c r="H93" s="56"/>
    </row>
    <row r="94" spans="1:8" x14ac:dyDescent="0.2">
      <c r="A94" s="126"/>
      <c r="B94" s="196"/>
      <c r="C94" s="135"/>
      <c r="D94" s="136"/>
      <c r="E94" s="188"/>
      <c r="F94" s="186"/>
      <c r="G94" s="189"/>
      <c r="H94" s="56"/>
    </row>
    <row r="95" spans="1:8" x14ac:dyDescent="0.2">
      <c r="A95" s="116"/>
      <c r="B95" s="196"/>
      <c r="C95" s="135"/>
      <c r="D95" s="136"/>
      <c r="E95" s="190"/>
      <c r="F95" s="186"/>
      <c r="G95" s="189"/>
      <c r="H95" s="189"/>
    </row>
    <row r="96" spans="1:8" x14ac:dyDescent="0.2">
      <c r="A96" s="116"/>
      <c r="B96" s="196"/>
      <c r="C96" s="135"/>
      <c r="D96" s="136"/>
      <c r="E96" s="190"/>
      <c r="F96" s="49"/>
      <c r="G96" s="189"/>
      <c r="H96" s="189"/>
    </row>
    <row r="97" spans="1:8" x14ac:dyDescent="0.2">
      <c r="A97" s="116"/>
      <c r="B97" s="200" t="s">
        <v>10</v>
      </c>
      <c r="C97" s="91"/>
      <c r="D97" s="136"/>
      <c r="E97" s="190"/>
      <c r="F97" s="49"/>
      <c r="G97" s="189"/>
      <c r="H97" s="189"/>
    </row>
    <row r="98" spans="1:8" ht="13.5" thickBot="1" x14ac:dyDescent="0.25">
      <c r="A98" s="116"/>
      <c r="B98" s="196"/>
      <c r="C98" s="91"/>
      <c r="D98" s="136"/>
      <c r="E98" s="190"/>
      <c r="F98" s="49"/>
      <c r="G98" s="189"/>
      <c r="H98" s="189"/>
    </row>
    <row r="99" spans="1:8" ht="15.75" thickBot="1" x14ac:dyDescent="0.25">
      <c r="A99" s="126" t="s">
        <v>24</v>
      </c>
      <c r="B99" s="209"/>
      <c r="C99" s="83"/>
      <c r="D99" s="136"/>
      <c r="E99" s="191"/>
      <c r="F99" s="186"/>
      <c r="G99" s="187" t="e">
        <f>RANK(E99,$E$8:$E$141,1)</f>
        <v>#N/A</v>
      </c>
      <c r="H99" s="133" t="s">
        <v>14</v>
      </c>
    </row>
    <row r="100" spans="1:8" x14ac:dyDescent="0.2">
      <c r="A100" s="126"/>
      <c r="B100" s="196"/>
      <c r="C100" s="135"/>
      <c r="D100" s="136"/>
      <c r="E100" s="188"/>
      <c r="F100" s="186"/>
      <c r="G100" s="189"/>
      <c r="H100" s="56"/>
    </row>
    <row r="101" spans="1:8" x14ac:dyDescent="0.2">
      <c r="A101" s="126"/>
      <c r="B101" s="196"/>
      <c r="C101" s="135"/>
      <c r="D101" s="136"/>
      <c r="E101" s="188"/>
      <c r="F101" s="186"/>
      <c r="G101" s="189"/>
      <c r="H101" s="56"/>
    </row>
    <row r="102" spans="1:8" x14ac:dyDescent="0.2">
      <c r="A102" s="116"/>
      <c r="B102" s="196"/>
      <c r="C102" s="135"/>
      <c r="D102" s="136"/>
      <c r="E102" s="190"/>
      <c r="F102" s="186"/>
      <c r="G102" s="189"/>
      <c r="H102" s="189"/>
    </row>
    <row r="103" spans="1:8" x14ac:dyDescent="0.2">
      <c r="A103" s="116"/>
      <c r="B103" s="196"/>
      <c r="C103" s="135"/>
      <c r="D103" s="136"/>
      <c r="E103" s="190"/>
      <c r="F103" s="49"/>
      <c r="G103" s="189"/>
      <c r="H103" s="189"/>
    </row>
    <row r="104" spans="1:8" x14ac:dyDescent="0.2">
      <c r="A104" s="116"/>
      <c r="B104" s="200" t="s">
        <v>10</v>
      </c>
      <c r="C104" s="91"/>
      <c r="D104" s="136"/>
      <c r="E104" s="190"/>
      <c r="F104" s="49"/>
      <c r="G104" s="189"/>
      <c r="H104" s="189"/>
    </row>
    <row r="105" spans="1:8" ht="13.5" thickBot="1" x14ac:dyDescent="0.25">
      <c r="A105" s="116"/>
      <c r="B105" s="196"/>
      <c r="C105" s="91"/>
      <c r="D105" s="136"/>
      <c r="E105" s="190"/>
      <c r="F105" s="49"/>
      <c r="G105" s="189"/>
      <c r="H105" s="189"/>
    </row>
    <row r="106" spans="1:8" ht="15.75" thickBot="1" x14ac:dyDescent="0.25">
      <c r="A106" s="126" t="s">
        <v>25</v>
      </c>
      <c r="B106" s="209"/>
      <c r="C106" s="83"/>
      <c r="D106" s="136"/>
      <c r="E106" s="191"/>
      <c r="F106" s="186"/>
      <c r="G106" s="187" t="e">
        <f>RANK(E106,$E$8:$E$141,1)</f>
        <v>#N/A</v>
      </c>
      <c r="H106" s="133" t="s">
        <v>14</v>
      </c>
    </row>
    <row r="107" spans="1:8" x14ac:dyDescent="0.2">
      <c r="A107" s="126"/>
      <c r="B107" s="196"/>
      <c r="C107" s="135"/>
      <c r="D107" s="136"/>
      <c r="E107" s="188"/>
      <c r="F107" s="186"/>
      <c r="G107" s="189"/>
      <c r="H107" s="56"/>
    </row>
    <row r="108" spans="1:8" x14ac:dyDescent="0.2">
      <c r="A108" s="126"/>
      <c r="B108" s="196"/>
      <c r="C108" s="135"/>
      <c r="D108" s="136"/>
      <c r="E108" s="188"/>
      <c r="F108" s="186"/>
      <c r="G108" s="189"/>
      <c r="H108" s="56"/>
    </row>
    <row r="109" spans="1:8" x14ac:dyDescent="0.2">
      <c r="A109" s="116"/>
      <c r="B109" s="196"/>
      <c r="C109" s="135"/>
      <c r="D109" s="136"/>
      <c r="E109" s="190"/>
      <c r="F109" s="186"/>
      <c r="G109" s="189"/>
      <c r="H109" s="189"/>
    </row>
    <row r="110" spans="1:8" x14ac:dyDescent="0.2">
      <c r="A110" s="116"/>
      <c r="B110" s="196"/>
      <c r="C110" s="135"/>
      <c r="D110" s="136"/>
      <c r="E110" s="190"/>
      <c r="F110" s="49"/>
      <c r="G110" s="189"/>
      <c r="H110" s="189"/>
    </row>
    <row r="111" spans="1:8" x14ac:dyDescent="0.2">
      <c r="A111" s="116"/>
      <c r="B111" s="200" t="s">
        <v>10</v>
      </c>
      <c r="C111" s="144"/>
      <c r="D111" s="136"/>
      <c r="E111" s="190"/>
      <c r="F111" s="49"/>
      <c r="G111" s="189"/>
      <c r="H111" s="189"/>
    </row>
    <row r="112" spans="1:8" ht="13.5" thickBot="1" x14ac:dyDescent="0.25">
      <c r="E112" s="193"/>
      <c r="G112" s="166"/>
      <c r="H112" s="166"/>
    </row>
    <row r="113" spans="1:8" ht="15.75" thickBot="1" x14ac:dyDescent="0.25">
      <c r="A113" s="126" t="s">
        <v>32</v>
      </c>
      <c r="B113" s="209"/>
      <c r="C113" s="83"/>
      <c r="D113" s="136"/>
      <c r="E113" s="185"/>
      <c r="F113" s="186"/>
      <c r="G113" s="187" t="e">
        <f>RANK(E113,$E$8:$E$141,1)</f>
        <v>#N/A</v>
      </c>
      <c r="H113" s="133" t="s">
        <v>27</v>
      </c>
    </row>
    <row r="114" spans="1:8" x14ac:dyDescent="0.2">
      <c r="B114" s="196"/>
      <c r="C114" s="135"/>
      <c r="D114" s="136"/>
      <c r="E114" s="188"/>
      <c r="F114" s="186"/>
      <c r="G114" s="189"/>
      <c r="H114" s="56"/>
    </row>
    <row r="115" spans="1:8" x14ac:dyDescent="0.2">
      <c r="B115" s="196"/>
      <c r="C115" s="135"/>
      <c r="D115" s="136"/>
      <c r="E115" s="188"/>
      <c r="F115" s="186"/>
      <c r="G115" s="189"/>
      <c r="H115" s="56"/>
    </row>
    <row r="116" spans="1:8" x14ac:dyDescent="0.2">
      <c r="B116" s="196"/>
      <c r="C116" s="135"/>
      <c r="D116" s="136"/>
      <c r="E116" s="190"/>
      <c r="F116" s="186"/>
      <c r="G116" s="189"/>
      <c r="H116" s="189"/>
    </row>
    <row r="117" spans="1:8" x14ac:dyDescent="0.2">
      <c r="B117" s="196"/>
      <c r="C117" s="135"/>
      <c r="D117" s="136"/>
      <c r="E117" s="190"/>
      <c r="F117" s="49"/>
      <c r="G117" s="189"/>
      <c r="H117" s="189"/>
    </row>
    <row r="118" spans="1:8" x14ac:dyDescent="0.2">
      <c r="B118" s="200" t="s">
        <v>10</v>
      </c>
      <c r="C118" s="144"/>
      <c r="D118" s="136"/>
      <c r="E118" s="190"/>
      <c r="F118" s="49"/>
      <c r="G118" s="189"/>
      <c r="H118" s="189"/>
    </row>
    <row r="119" spans="1:8" ht="13.5" thickBot="1" x14ac:dyDescent="0.25">
      <c r="B119" s="196"/>
      <c r="C119" s="91"/>
      <c r="D119" s="136"/>
      <c r="E119" s="190"/>
      <c r="F119" s="49"/>
      <c r="G119" s="189"/>
      <c r="H119" s="189"/>
    </row>
    <row r="120" spans="1:8" ht="15.75" thickBot="1" x14ac:dyDescent="0.25">
      <c r="A120" s="127" t="s">
        <v>33</v>
      </c>
      <c r="B120" s="209"/>
      <c r="C120" s="83"/>
      <c r="D120" s="136"/>
      <c r="E120" s="185"/>
      <c r="F120" s="186"/>
      <c r="G120" s="187" t="e">
        <f>RANK(E120,$E$8:$E$141,1)</f>
        <v>#N/A</v>
      </c>
      <c r="H120" s="133" t="s">
        <v>27</v>
      </c>
    </row>
    <row r="121" spans="1:8" x14ac:dyDescent="0.2">
      <c r="B121" s="196"/>
      <c r="C121" s="135"/>
      <c r="D121" s="136"/>
      <c r="E121" s="188"/>
      <c r="F121" s="186"/>
      <c r="G121" s="189"/>
      <c r="H121" s="56"/>
    </row>
    <row r="122" spans="1:8" x14ac:dyDescent="0.2">
      <c r="B122" s="196"/>
      <c r="C122" s="135"/>
      <c r="D122" s="136"/>
      <c r="E122" s="188"/>
      <c r="F122" s="186"/>
      <c r="G122" s="189"/>
      <c r="H122" s="56"/>
    </row>
    <row r="123" spans="1:8" x14ac:dyDescent="0.2">
      <c r="B123" s="196"/>
      <c r="C123" s="135"/>
      <c r="D123" s="136"/>
      <c r="E123" s="190"/>
      <c r="F123" s="186"/>
      <c r="G123" s="189"/>
      <c r="H123" s="189"/>
    </row>
    <row r="124" spans="1:8" x14ac:dyDescent="0.2">
      <c r="B124" s="196"/>
      <c r="C124" s="135"/>
      <c r="D124" s="136"/>
      <c r="E124" s="190"/>
      <c r="F124" s="49"/>
      <c r="G124" s="189"/>
      <c r="H124" s="189"/>
    </row>
    <row r="125" spans="1:8" x14ac:dyDescent="0.2">
      <c r="B125" s="200" t="s">
        <v>10</v>
      </c>
      <c r="C125" s="91"/>
      <c r="D125" s="136"/>
      <c r="E125" s="190"/>
      <c r="F125" s="49"/>
      <c r="G125" s="189"/>
      <c r="H125" s="189"/>
    </row>
    <row r="126" spans="1:8" ht="13.5" thickBot="1" x14ac:dyDescent="0.25">
      <c r="B126" s="196"/>
      <c r="C126" s="91"/>
      <c r="D126" s="136"/>
      <c r="E126" s="190"/>
      <c r="F126" s="49"/>
      <c r="G126" s="189"/>
      <c r="H126" s="189"/>
    </row>
    <row r="127" spans="1:8" ht="15.75" thickBot="1" x14ac:dyDescent="0.25">
      <c r="A127" s="127" t="s">
        <v>34</v>
      </c>
      <c r="B127" s="209"/>
      <c r="C127" s="83"/>
      <c r="D127" s="136"/>
      <c r="E127" s="185"/>
      <c r="F127" s="186"/>
      <c r="G127" s="187" t="e">
        <f>RANK(E127,$E$8:$E$141,1)</f>
        <v>#N/A</v>
      </c>
      <c r="H127" s="133" t="s">
        <v>27</v>
      </c>
    </row>
    <row r="128" spans="1:8" x14ac:dyDescent="0.2">
      <c r="B128" s="196"/>
      <c r="C128" s="135"/>
      <c r="D128" s="136"/>
      <c r="E128" s="188"/>
      <c r="F128" s="186"/>
      <c r="G128" s="189"/>
      <c r="H128" s="56"/>
    </row>
    <row r="129" spans="1:8" x14ac:dyDescent="0.2">
      <c r="B129" s="196"/>
      <c r="C129" s="135"/>
      <c r="D129" s="136"/>
      <c r="E129" s="188"/>
      <c r="F129" s="186"/>
      <c r="G129" s="189"/>
      <c r="H129" s="56"/>
    </row>
    <row r="130" spans="1:8" x14ac:dyDescent="0.2">
      <c r="B130" s="196"/>
      <c r="C130" s="135"/>
      <c r="D130" s="136"/>
      <c r="E130" s="190"/>
      <c r="F130" s="186"/>
      <c r="G130" s="189"/>
      <c r="H130" s="189"/>
    </row>
    <row r="131" spans="1:8" x14ac:dyDescent="0.2">
      <c r="B131" s="196"/>
      <c r="C131" s="135"/>
      <c r="D131" s="136"/>
      <c r="E131" s="190"/>
      <c r="F131" s="49"/>
      <c r="G131" s="189"/>
      <c r="H131" s="189"/>
    </row>
    <row r="132" spans="1:8" x14ac:dyDescent="0.2">
      <c r="B132" s="196" t="s">
        <v>10</v>
      </c>
      <c r="C132" s="91"/>
      <c r="D132" s="136"/>
      <c r="E132" s="190"/>
      <c r="F132" s="49"/>
      <c r="G132" s="189"/>
      <c r="H132" s="189"/>
    </row>
    <row r="133" spans="1:8" ht="13.5" thickBot="1" x14ac:dyDescent="0.25">
      <c r="B133" s="196"/>
      <c r="C133" s="91"/>
      <c r="D133" s="136"/>
      <c r="E133" s="190"/>
      <c r="F133" s="49"/>
      <c r="G133" s="189"/>
      <c r="H133" s="189"/>
    </row>
    <row r="134" spans="1:8" ht="15.75" thickBot="1" x14ac:dyDescent="0.25">
      <c r="A134" s="127" t="s">
        <v>35</v>
      </c>
      <c r="B134" s="209"/>
      <c r="C134" s="83"/>
      <c r="D134" s="136"/>
      <c r="E134" s="191"/>
      <c r="F134" s="186"/>
      <c r="G134" s="187" t="e">
        <f>RANK(E134,$E$8:$E$141,1)</f>
        <v>#N/A</v>
      </c>
      <c r="H134" s="133" t="s">
        <v>27</v>
      </c>
    </row>
    <row r="135" spans="1:8" x14ac:dyDescent="0.2">
      <c r="B135" s="196"/>
      <c r="C135" s="135"/>
      <c r="D135" s="136"/>
      <c r="E135" s="188"/>
      <c r="F135" s="186"/>
      <c r="G135" s="189"/>
      <c r="H135" s="56"/>
    </row>
    <row r="136" spans="1:8" x14ac:dyDescent="0.2">
      <c r="B136" s="196"/>
      <c r="C136" s="135"/>
      <c r="D136" s="136"/>
      <c r="E136" s="188"/>
      <c r="F136" s="186"/>
      <c r="G136" s="189"/>
      <c r="H136" s="56"/>
    </row>
    <row r="137" spans="1:8" x14ac:dyDescent="0.2">
      <c r="B137" s="196"/>
      <c r="C137" s="135"/>
      <c r="D137" s="136"/>
      <c r="E137" s="190"/>
      <c r="F137" s="186"/>
      <c r="G137" s="189"/>
      <c r="H137" s="189"/>
    </row>
    <row r="138" spans="1:8" x14ac:dyDescent="0.2">
      <c r="B138" s="196"/>
      <c r="C138" s="135"/>
      <c r="D138" s="136"/>
      <c r="E138" s="190"/>
      <c r="F138" s="49"/>
      <c r="G138" s="189"/>
      <c r="H138" s="189"/>
    </row>
    <row r="139" spans="1:8" x14ac:dyDescent="0.2">
      <c r="B139" s="200" t="s">
        <v>10</v>
      </c>
      <c r="C139" s="144"/>
      <c r="D139" s="136"/>
      <c r="E139" s="190"/>
      <c r="F139" s="49"/>
      <c r="G139" s="189"/>
      <c r="H139" s="189"/>
    </row>
    <row r="140" spans="1:8" ht="13.5" thickBot="1" x14ac:dyDescent="0.25">
      <c r="B140" s="196"/>
      <c r="C140" s="91"/>
      <c r="D140" s="136"/>
      <c r="E140" s="190"/>
      <c r="F140" s="49"/>
      <c r="G140" s="189"/>
      <c r="H140" s="189"/>
    </row>
    <row r="141" spans="1:8" ht="15.75" thickBot="1" x14ac:dyDescent="0.25">
      <c r="A141" s="127" t="s">
        <v>36</v>
      </c>
      <c r="B141" s="209"/>
      <c r="C141" s="83"/>
      <c r="D141" s="136"/>
      <c r="E141" s="191"/>
      <c r="F141" s="186"/>
      <c r="G141" s="187" t="e">
        <f>RANK(E141,$E$8:$E$141,1)</f>
        <v>#N/A</v>
      </c>
      <c r="H141" s="133" t="s">
        <v>27</v>
      </c>
    </row>
    <row r="142" spans="1:8" x14ac:dyDescent="0.2">
      <c r="B142" s="196"/>
      <c r="C142" s="135"/>
      <c r="D142" s="136"/>
      <c r="E142" s="188"/>
      <c r="F142" s="186"/>
      <c r="G142" s="192"/>
      <c r="H142" s="57"/>
    </row>
    <row r="143" spans="1:8" x14ac:dyDescent="0.2">
      <c r="B143" s="196"/>
      <c r="C143" s="135"/>
      <c r="D143" s="136"/>
      <c r="E143" s="188"/>
      <c r="F143" s="186"/>
      <c r="G143" s="189"/>
      <c r="H143" s="56"/>
    </row>
    <row r="144" spans="1:8" x14ac:dyDescent="0.2">
      <c r="B144" s="196"/>
      <c r="C144" s="135"/>
      <c r="D144" s="136"/>
      <c r="E144" s="190"/>
      <c r="F144" s="186"/>
      <c r="G144" s="189"/>
      <c r="H144" s="189"/>
    </row>
    <row r="145" spans="2:8" x14ac:dyDescent="0.2">
      <c r="B145" s="196"/>
      <c r="C145" s="135"/>
      <c r="D145" s="136"/>
      <c r="E145" s="190"/>
      <c r="F145" s="49"/>
      <c r="G145" s="189"/>
      <c r="H145" s="189"/>
    </row>
    <row r="146" spans="2:8" x14ac:dyDescent="0.2">
      <c r="B146" s="200" t="s">
        <v>10</v>
      </c>
      <c r="C146" s="144"/>
      <c r="D146" s="136"/>
      <c r="E146" s="190"/>
      <c r="F146" s="49"/>
      <c r="G146" s="189"/>
      <c r="H146" s="189"/>
    </row>
    <row r="147" spans="2:8" x14ac:dyDescent="0.2">
      <c r="E147" s="193"/>
    </row>
    <row r="148" spans="2:8" x14ac:dyDescent="0.2">
      <c r="E148" s="193"/>
    </row>
    <row r="149" spans="2:8" x14ac:dyDescent="0.2">
      <c r="E149" s="193"/>
    </row>
    <row r="150" spans="2:8" x14ac:dyDescent="0.2">
      <c r="E150" s="193"/>
    </row>
    <row r="151" spans="2:8" x14ac:dyDescent="0.2">
      <c r="E151" s="193"/>
    </row>
    <row r="152" spans="2:8" x14ac:dyDescent="0.2">
      <c r="E152" s="193"/>
    </row>
    <row r="153" spans="2:8" x14ac:dyDescent="0.2">
      <c r="E153" s="193"/>
    </row>
    <row r="154" spans="2:8" x14ac:dyDescent="0.2">
      <c r="E154" s="193"/>
    </row>
    <row r="155" spans="2:8" x14ac:dyDescent="0.2">
      <c r="E155" s="193"/>
    </row>
    <row r="156" spans="2:8" x14ac:dyDescent="0.2">
      <c r="E156" s="193"/>
    </row>
    <row r="157" spans="2:8" x14ac:dyDescent="0.2">
      <c r="E157" s="193"/>
    </row>
    <row r="158" spans="2:8" x14ac:dyDescent="0.2">
      <c r="E158" s="193"/>
    </row>
    <row r="159" spans="2:8" x14ac:dyDescent="0.2">
      <c r="E159" s="193"/>
    </row>
    <row r="160" spans="2:8" x14ac:dyDescent="0.2">
      <c r="E160" s="193"/>
    </row>
    <row r="161" spans="5:5" x14ac:dyDescent="0.2">
      <c r="E161" s="193"/>
    </row>
    <row r="162" spans="5:5" x14ac:dyDescent="0.2">
      <c r="E162" s="193"/>
    </row>
    <row r="163" spans="5:5" x14ac:dyDescent="0.2">
      <c r="E163" s="193"/>
    </row>
    <row r="164" spans="5:5" x14ac:dyDescent="0.2">
      <c r="E164" s="193"/>
    </row>
    <row r="165" spans="5:5" x14ac:dyDescent="0.2">
      <c r="E165" s="193"/>
    </row>
    <row r="166" spans="5:5" x14ac:dyDescent="0.2">
      <c r="E166" s="193"/>
    </row>
    <row r="167" spans="5:5" x14ac:dyDescent="0.2">
      <c r="E167" s="193"/>
    </row>
    <row r="168" spans="5:5" x14ac:dyDescent="0.2">
      <c r="E168" s="193"/>
    </row>
    <row r="169" spans="5:5" x14ac:dyDescent="0.2">
      <c r="E169" s="193"/>
    </row>
    <row r="170" spans="5:5" x14ac:dyDescent="0.2">
      <c r="E170" s="193"/>
    </row>
    <row r="171" spans="5:5" x14ac:dyDescent="0.2">
      <c r="E171" s="193"/>
    </row>
    <row r="172" spans="5:5" x14ac:dyDescent="0.2">
      <c r="E172" s="193"/>
    </row>
    <row r="173" spans="5:5" x14ac:dyDescent="0.2">
      <c r="E173" s="193"/>
    </row>
    <row r="174" spans="5:5" x14ac:dyDescent="0.2">
      <c r="E174" s="193"/>
    </row>
    <row r="175" spans="5:5" x14ac:dyDescent="0.2">
      <c r="E175" s="193"/>
    </row>
    <row r="176" spans="5:5" x14ac:dyDescent="0.2">
      <c r="E176" s="193"/>
    </row>
    <row r="177" spans="5:5" x14ac:dyDescent="0.2">
      <c r="E177" s="193"/>
    </row>
    <row r="178" spans="5:5" x14ac:dyDescent="0.2">
      <c r="E178" s="193"/>
    </row>
    <row r="179" spans="5:5" x14ac:dyDescent="0.2">
      <c r="E179" s="193"/>
    </row>
    <row r="180" spans="5:5" x14ac:dyDescent="0.2">
      <c r="E180" s="193"/>
    </row>
  </sheetData>
  <sheetProtection algorithmName="SHA-512" hashValue="SUOsrD+1rXZWC8a5aKKjMu7iU4JRxSYNPnmyXtIkaH/7J69W9NGIIDOarhrYuG09fkJefTPMif0IIPX3ksVdUQ==" saltValue="CMhW6UsdFLlGGBgukIsUDw==" spinCount="100000" sheet="1" objects="1" scenarios="1"/>
  <mergeCells count="3">
    <mergeCell ref="G4:H5"/>
    <mergeCell ref="A1:H1"/>
    <mergeCell ref="A2:H2"/>
  </mergeCells>
  <conditionalFormatting sqref="C9:C12 C16:C19 C23:C26 C30:C33 C37:C40 C44:C47 C51:C54 C58:C61 C65:C68 C72:C75 C79:C82 C86:C89 C93:C96 C100:C103 C107:C110 C114:C117 C121:C124 C128:C131 C135:C138 C142:C145">
    <cfRule type="cellIs" dxfId="11" priority="1" operator="between">
      <formula>2003</formula>
      <formula>2008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5"/>
  <sheetViews>
    <sheetView zoomScaleNormal="100" workbookViewId="0">
      <selection activeCell="K28" sqref="K28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230" t="str">
        <f>'56kcs LÁNY 4 X 800 m'!A1:F1</f>
        <v xml:space="preserve">LÁNY V-VI. KORCSOPORT 4 x 800 m </v>
      </c>
      <c r="B1" s="230"/>
      <c r="C1" s="230"/>
      <c r="D1" s="230"/>
    </row>
    <row r="2" spans="1:4" ht="20.25" customHeight="1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3" t="str">
        <f>'56kcs LÁNY 4 X 800 m'!C8</f>
        <v>Nyíregyháza</v>
      </c>
      <c r="C3" s="17" t="str">
        <f>'56kcs LÁNY 4 X 800 m'!B8</f>
        <v>Nyíregyházi Kölcsey Ferenc Gimnázium</v>
      </c>
      <c r="D3" s="21">
        <f>'56kcs LÁNY 4 X 800 m'!E8</f>
        <v>9.3495370370370364E-3</v>
      </c>
    </row>
    <row r="4" spans="1:4" x14ac:dyDescent="0.2">
      <c r="A4" s="2" t="s">
        <v>1</v>
      </c>
      <c r="B4" s="3" t="str">
        <f>'56kcs LÁNY 4 X 800 m'!C15</f>
        <v>Baktalórántháza</v>
      </c>
      <c r="C4" s="17" t="str">
        <f>'56kcs LÁNY 4 X 800 m'!B15</f>
        <v>Északi ASzC Vay Ádám Mezőgazdasági Technikum, Szakképző Iskola és Kollégium</v>
      </c>
      <c r="D4" s="21">
        <f>'56kcs LÁNY 4 X 800 m'!E15</f>
        <v>9.4722222222222222E-3</v>
      </c>
    </row>
    <row r="5" spans="1:4" x14ac:dyDescent="0.2">
      <c r="A5" s="2" t="s">
        <v>2</v>
      </c>
      <c r="B5" s="3" t="str">
        <f>'56kcs LÁNY 4 X 800 m'!C22</f>
        <v>Nyíregyháza</v>
      </c>
      <c r="C5" s="17" t="str">
        <f>'56kcs LÁNY 4 X 800 m'!B22</f>
        <v>Nyíregyházi Evangélikus Kossuth Lajos Gimnázium</v>
      </c>
      <c r="D5" s="21">
        <f>'56kcs LÁNY 4 X 800 m'!E22</f>
        <v>9.719907407407408E-3</v>
      </c>
    </row>
    <row r="6" spans="1:4" x14ac:dyDescent="0.2">
      <c r="A6" s="2" t="s">
        <v>3</v>
      </c>
      <c r="B6" s="3">
        <f>'56kcs LÁNY 4 X 800 m'!C29</f>
        <v>0</v>
      </c>
      <c r="C6" s="17">
        <f>'56kcs LÁNY 4 X 800 m'!B29</f>
        <v>0</v>
      </c>
      <c r="D6" s="21">
        <f>'56kcs LÁNY 4 X 800 m'!E29</f>
        <v>0</v>
      </c>
    </row>
    <row r="7" spans="1:4" x14ac:dyDescent="0.2">
      <c r="A7" s="2" t="s">
        <v>4</v>
      </c>
      <c r="B7" s="3">
        <f>'56kcs LÁNY 4 X 800 m'!C36</f>
        <v>0</v>
      </c>
      <c r="C7" s="17">
        <f>'56kcs LÁNY 4 X 800 m'!B36</f>
        <v>0</v>
      </c>
      <c r="D7" s="21">
        <f>'56kcs LÁNY 4 X 800 m'!E36</f>
        <v>0</v>
      </c>
    </row>
    <row r="8" spans="1:4" x14ac:dyDescent="0.2">
      <c r="A8" s="2" t="s">
        <v>5</v>
      </c>
      <c r="B8" s="3">
        <f>'56kcs LÁNY 4 X 800 m'!C43</f>
        <v>0</v>
      </c>
      <c r="C8" s="17">
        <f>'56kcs LÁNY 4 X 800 m'!B43</f>
        <v>0</v>
      </c>
      <c r="D8" s="21">
        <f>'56kcs LÁNY 4 X 800 m'!E43</f>
        <v>0</v>
      </c>
    </row>
    <row r="9" spans="1:4" x14ac:dyDescent="0.2">
      <c r="A9" s="2" t="s">
        <v>6</v>
      </c>
      <c r="B9" s="3">
        <f>'56kcs LÁNY 4 X 800 m'!C50</f>
        <v>0</v>
      </c>
      <c r="C9" s="17">
        <f>'56kcs LÁNY 4 X 800 m'!B50</f>
        <v>0</v>
      </c>
      <c r="D9" s="21">
        <f>'56kcs LÁNY 4 X 800 m'!E50</f>
        <v>0</v>
      </c>
    </row>
    <row r="10" spans="1:4" x14ac:dyDescent="0.2">
      <c r="A10" s="2" t="s">
        <v>7</v>
      </c>
      <c r="B10" s="3">
        <f>'56kcs LÁNY 4 X 800 m'!C57</f>
        <v>0</v>
      </c>
      <c r="C10" s="17">
        <f>'56kcs LÁNY 4 X 800 m'!B57</f>
        <v>0</v>
      </c>
      <c r="D10" s="21">
        <f>'56kcs LÁNY 4 X 800 m'!E57</f>
        <v>0</v>
      </c>
    </row>
    <row r="11" spans="1:4" x14ac:dyDescent="0.2">
      <c r="A11" s="2" t="s">
        <v>19</v>
      </c>
      <c r="B11" s="3">
        <f>'56kcs LÁNY 4 X 800 m'!C64</f>
        <v>0</v>
      </c>
      <c r="C11" s="17">
        <f>'56kcs LÁNY 4 X 800 m'!B64</f>
        <v>0</v>
      </c>
      <c r="D11" s="21">
        <f>'56kcs LÁNY 4 X 800 m'!E64</f>
        <v>0</v>
      </c>
    </row>
    <row r="12" spans="1:4" x14ac:dyDescent="0.2">
      <c r="A12" s="2" t="s">
        <v>20</v>
      </c>
      <c r="B12" s="3">
        <f>'56kcs LÁNY 4 X 800 m'!C71</f>
        <v>0</v>
      </c>
      <c r="C12" s="17">
        <f>'56kcs LÁNY 4 X 800 m'!B71</f>
        <v>0</v>
      </c>
      <c r="D12" s="21">
        <f>'56kcs LÁNY 4 X 800 m'!E71</f>
        <v>0</v>
      </c>
    </row>
    <row r="13" spans="1:4" x14ac:dyDescent="0.2">
      <c r="A13" s="2" t="s">
        <v>21</v>
      </c>
      <c r="B13" s="3">
        <f>'56kcs LÁNY 4 X 800 m'!C78</f>
        <v>0</v>
      </c>
      <c r="C13" s="17">
        <f>'56kcs LÁNY 4 X 800 m'!B78</f>
        <v>0</v>
      </c>
      <c r="D13" s="21">
        <f>'56kcs LÁNY 4 X 800 m'!E78</f>
        <v>0</v>
      </c>
    </row>
    <row r="14" spans="1:4" x14ac:dyDescent="0.2">
      <c r="A14" s="2" t="s">
        <v>22</v>
      </c>
      <c r="B14" s="3">
        <f>'56kcs LÁNY 4 X 800 m'!C85</f>
        <v>0</v>
      </c>
      <c r="C14" s="17">
        <f>'56kcs LÁNY 4 X 800 m'!B85</f>
        <v>0</v>
      </c>
      <c r="D14" s="21">
        <f>'56kcs LÁNY 4 X 800 m'!E85</f>
        <v>0</v>
      </c>
    </row>
    <row r="15" spans="1:4" x14ac:dyDescent="0.2">
      <c r="A15" s="2" t="s">
        <v>23</v>
      </c>
      <c r="B15" s="3">
        <f>'56kcs LÁNY 4 X 800 m'!C92</f>
        <v>0</v>
      </c>
      <c r="C15" s="17">
        <f>'56kcs LÁNY 4 X 800 m'!B92</f>
        <v>0</v>
      </c>
      <c r="D15" s="21">
        <f>'56kcs LÁNY 4 X 800 m'!E92</f>
        <v>0</v>
      </c>
    </row>
    <row r="16" spans="1:4" x14ac:dyDescent="0.2">
      <c r="A16" s="2" t="s">
        <v>24</v>
      </c>
      <c r="B16" s="3">
        <f>'56kcs LÁNY 4 X 800 m'!C99</f>
        <v>0</v>
      </c>
      <c r="C16" s="17">
        <f>'56kcs LÁNY 4 X 800 m'!B99</f>
        <v>0</v>
      </c>
      <c r="D16" s="21">
        <f>'56kcs LÁNY 4 X 800 m'!E99</f>
        <v>0</v>
      </c>
    </row>
    <row r="17" spans="1:4" x14ac:dyDescent="0.2">
      <c r="A17" s="2" t="s">
        <v>25</v>
      </c>
      <c r="B17" s="3">
        <f>'56kcs LÁNY 4 X 800 m'!C106</f>
        <v>0</v>
      </c>
      <c r="C17" s="17">
        <f>'56kcs LÁNY 4 X 800 m'!B106</f>
        <v>0</v>
      </c>
      <c r="D17" s="21">
        <f>'56kcs LÁNY 4 X 800 m'!E106</f>
        <v>0</v>
      </c>
    </row>
    <row r="18" spans="1:4" x14ac:dyDescent="0.2">
      <c r="A18" s="2" t="s">
        <v>32</v>
      </c>
      <c r="B18" s="3">
        <f>'56kcs LÁNY 4 X 800 m'!C113</f>
        <v>0</v>
      </c>
      <c r="C18" s="17">
        <f>'56kcs LÁNY 4 X 800 m'!B113</f>
        <v>0</v>
      </c>
      <c r="D18" s="21">
        <f>'56kcs LÁNY 4 X 800 m'!E113</f>
        <v>0</v>
      </c>
    </row>
    <row r="19" spans="1:4" x14ac:dyDescent="0.2">
      <c r="A19" s="2" t="s">
        <v>33</v>
      </c>
      <c r="B19" s="3">
        <f>'56kcs LÁNY 4 X 800 m'!C120</f>
        <v>0</v>
      </c>
      <c r="C19" s="17">
        <f>'56kcs LÁNY 4 X 800 m'!B120</f>
        <v>0</v>
      </c>
      <c r="D19" s="21">
        <f>'56kcs LÁNY 4 X 800 m'!E120</f>
        <v>0</v>
      </c>
    </row>
    <row r="20" spans="1:4" x14ac:dyDescent="0.2">
      <c r="A20" s="2" t="s">
        <v>34</v>
      </c>
      <c r="B20" s="3">
        <f>'56kcs LÁNY 4 X 800 m'!C127</f>
        <v>0</v>
      </c>
      <c r="C20" s="17">
        <f>'56kcs LÁNY 4 X 800 m'!B127</f>
        <v>0</v>
      </c>
      <c r="D20" s="21">
        <f>'56kcs LÁNY 4 X 800 m'!E127</f>
        <v>0</v>
      </c>
    </row>
    <row r="21" spans="1:4" x14ac:dyDescent="0.2">
      <c r="A21" s="2" t="s">
        <v>35</v>
      </c>
      <c r="B21" s="3">
        <f>'56kcs LÁNY 4 X 800 m'!C134</f>
        <v>0</v>
      </c>
      <c r="C21" s="17">
        <f>'56kcs LÁNY 4 X 800 m'!B134</f>
        <v>0</v>
      </c>
      <c r="D21" s="21">
        <f>'56kcs LÁNY 4 X 800 m'!E134</f>
        <v>0</v>
      </c>
    </row>
    <row r="22" spans="1:4" x14ac:dyDescent="0.2">
      <c r="A22" s="2" t="s">
        <v>36</v>
      </c>
      <c r="B22" s="3">
        <f>'56kcs LÁNY 4 X 800 m'!C141</f>
        <v>0</v>
      </c>
      <c r="C22" s="17">
        <f>'56kcs LÁNY 4 X 800 m'!B141</f>
        <v>0</v>
      </c>
      <c r="D22" s="21">
        <f>'56kcs LÁNY 4 X 800 m'!E141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B3:D17">
    <sortCondition ref="C3:C17"/>
  </sortState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46"/>
  <sheetViews>
    <sheetView topLeftCell="A43" zoomScaleNormal="100" workbookViewId="0">
      <selection activeCell="C44" sqref="C44"/>
    </sheetView>
  </sheetViews>
  <sheetFormatPr defaultColWidth="9.140625" defaultRowHeight="12.75" x14ac:dyDescent="0.2"/>
  <cols>
    <col min="1" max="1" width="3.28515625" style="4" customWidth="1"/>
    <col min="2" max="2" width="48.28515625" style="207" customWidth="1"/>
    <col min="3" max="3" width="11" style="4" customWidth="1"/>
    <col min="4" max="4" width="2.140625" style="4" customWidth="1"/>
    <col min="5" max="5" width="9.140625" style="78"/>
    <col min="6" max="6" width="2.42578125" style="4" customWidth="1"/>
    <col min="7" max="7" width="4.7109375" style="50" customWidth="1"/>
    <col min="8" max="8" width="11.28515625" style="50" customWidth="1"/>
    <col min="9" max="16384" width="9.140625" style="4"/>
  </cols>
  <sheetData>
    <row r="1" spans="1:9" ht="27.75" customHeight="1" x14ac:dyDescent="0.2">
      <c r="A1" s="224" t="s">
        <v>49</v>
      </c>
      <c r="B1" s="224"/>
      <c r="C1" s="224"/>
      <c r="D1" s="224"/>
      <c r="E1" s="224"/>
      <c r="F1" s="224"/>
      <c r="G1" s="224"/>
      <c r="H1" s="224"/>
      <c r="I1" s="90"/>
    </row>
    <row r="2" spans="1:9" ht="15" customHeight="1" x14ac:dyDescent="0.2">
      <c r="A2" s="226" t="s">
        <v>38</v>
      </c>
      <c r="B2" s="226"/>
      <c r="C2" s="226"/>
      <c r="D2" s="226"/>
      <c r="E2" s="226"/>
      <c r="F2" s="226"/>
      <c r="G2" s="226"/>
      <c r="H2" s="226"/>
      <c r="I2" s="49"/>
    </row>
    <row r="3" spans="1:9" ht="13.5" thickBot="1" x14ac:dyDescent="0.25"/>
    <row r="4" spans="1:9" ht="12.75" customHeight="1" x14ac:dyDescent="0.2">
      <c r="A4" s="30"/>
      <c r="B4" s="195"/>
      <c r="C4" s="26"/>
      <c r="G4" s="232" t="s">
        <v>15</v>
      </c>
      <c r="H4" s="233"/>
    </row>
    <row r="5" spans="1:9" ht="13.5" customHeight="1" thickBot="1" x14ac:dyDescent="0.25">
      <c r="A5" s="30"/>
      <c r="B5" s="210"/>
      <c r="C5" s="26"/>
      <c r="G5" s="234"/>
      <c r="H5" s="235"/>
    </row>
    <row r="7" spans="1:9" ht="13.5" thickBot="1" x14ac:dyDescent="0.25">
      <c r="A7" s="24" t="s">
        <v>162</v>
      </c>
      <c r="B7" s="197"/>
      <c r="C7" s="13"/>
      <c r="D7" s="14"/>
      <c r="E7" s="79"/>
      <c r="F7" s="54"/>
      <c r="G7" s="51"/>
      <c r="H7" s="25"/>
    </row>
    <row r="8" spans="1:9" ht="26.25" thickBot="1" x14ac:dyDescent="0.3">
      <c r="A8" s="15" t="s">
        <v>0</v>
      </c>
      <c r="B8" s="198" t="s">
        <v>61</v>
      </c>
      <c r="C8" s="5" t="s">
        <v>101</v>
      </c>
      <c r="D8" s="9"/>
      <c r="E8" s="75">
        <v>1.8657407407407407E-3</v>
      </c>
      <c r="F8" s="55"/>
      <c r="G8" s="59">
        <f>RANK(E8,$E$8:$E$141,1)</f>
        <v>1</v>
      </c>
      <c r="H8" s="60" t="s">
        <v>27</v>
      </c>
    </row>
    <row r="9" spans="1:9" x14ac:dyDescent="0.2">
      <c r="A9" s="15"/>
      <c r="B9" s="196" t="s">
        <v>63</v>
      </c>
      <c r="C9" s="86">
        <v>2004</v>
      </c>
      <c r="D9" s="9"/>
      <c r="E9" s="76"/>
      <c r="F9" s="55"/>
      <c r="G9" s="61"/>
      <c r="H9" s="56"/>
    </row>
    <row r="10" spans="1:9" x14ac:dyDescent="0.2">
      <c r="A10" s="15"/>
      <c r="B10" s="196" t="s">
        <v>133</v>
      </c>
      <c r="C10" s="86">
        <v>2004</v>
      </c>
      <c r="D10" s="9"/>
      <c r="E10" s="76"/>
      <c r="F10" s="55"/>
      <c r="G10" s="61"/>
      <c r="H10" s="56"/>
    </row>
    <row r="11" spans="1:9" x14ac:dyDescent="0.2">
      <c r="A11" s="16"/>
      <c r="B11" s="200" t="s">
        <v>134</v>
      </c>
      <c r="C11" s="86">
        <v>2005</v>
      </c>
      <c r="D11" s="9"/>
      <c r="E11" s="77"/>
      <c r="F11" s="55"/>
      <c r="G11" s="61"/>
      <c r="H11" s="61"/>
    </row>
    <row r="12" spans="1:9" x14ac:dyDescent="0.2">
      <c r="A12" s="16"/>
      <c r="B12" s="200" t="s">
        <v>135</v>
      </c>
      <c r="C12" s="86">
        <v>2004</v>
      </c>
      <c r="D12" s="9"/>
      <c r="E12" s="77"/>
      <c r="F12" s="7"/>
      <c r="G12" s="61"/>
      <c r="H12" s="61"/>
    </row>
    <row r="13" spans="1:9" x14ac:dyDescent="0.2">
      <c r="A13" s="16"/>
      <c r="B13" s="200" t="s">
        <v>100</v>
      </c>
      <c r="C13" s="8"/>
      <c r="D13" s="9"/>
      <c r="E13" s="77"/>
      <c r="F13" s="7"/>
      <c r="G13" s="61"/>
      <c r="H13" s="61"/>
    </row>
    <row r="14" spans="1:9" ht="13.5" thickBot="1" x14ac:dyDescent="0.25">
      <c r="A14" s="16"/>
      <c r="B14" s="200"/>
      <c r="C14" s="8"/>
      <c r="D14" s="9"/>
      <c r="E14" s="77"/>
      <c r="F14" s="7"/>
      <c r="G14" s="61"/>
      <c r="H14" s="61"/>
    </row>
    <row r="15" spans="1:9" ht="15.75" thickBot="1" x14ac:dyDescent="0.3">
      <c r="A15" s="15" t="s">
        <v>1</v>
      </c>
      <c r="B15" s="198" t="s">
        <v>95</v>
      </c>
      <c r="C15" s="5" t="s">
        <v>101</v>
      </c>
      <c r="D15" s="9"/>
      <c r="E15" s="75">
        <v>1.8703703703703703E-3</v>
      </c>
      <c r="F15" s="55"/>
      <c r="G15" s="59">
        <f>RANK(E15,$E$8:$E$141,1)</f>
        <v>2</v>
      </c>
      <c r="H15" s="60" t="s">
        <v>27</v>
      </c>
    </row>
    <row r="16" spans="1:9" x14ac:dyDescent="0.2">
      <c r="A16" s="15"/>
      <c r="B16" s="196" t="s">
        <v>129</v>
      </c>
      <c r="C16" s="86">
        <v>2005</v>
      </c>
      <c r="D16" s="9"/>
      <c r="E16" s="76"/>
      <c r="F16" s="55"/>
      <c r="G16" s="61"/>
      <c r="H16" s="56"/>
    </row>
    <row r="17" spans="1:8" x14ac:dyDescent="0.2">
      <c r="A17" s="15"/>
      <c r="B17" s="196" t="s">
        <v>130</v>
      </c>
      <c r="C17" s="86">
        <v>2006</v>
      </c>
      <c r="D17" s="9"/>
      <c r="E17" s="76"/>
      <c r="F17" s="55"/>
      <c r="G17" s="61"/>
      <c r="H17" s="56"/>
    </row>
    <row r="18" spans="1:8" x14ac:dyDescent="0.2">
      <c r="A18" s="16"/>
      <c r="B18" s="200" t="s">
        <v>131</v>
      </c>
      <c r="C18" s="86">
        <v>2007</v>
      </c>
      <c r="D18" s="9"/>
      <c r="E18" s="77"/>
      <c r="F18" s="55"/>
      <c r="G18" s="61"/>
      <c r="H18" s="61"/>
    </row>
    <row r="19" spans="1:8" x14ac:dyDescent="0.2">
      <c r="A19" s="16"/>
      <c r="B19" s="200" t="s">
        <v>132</v>
      </c>
      <c r="C19" s="86">
        <v>2004</v>
      </c>
      <c r="D19" s="9"/>
      <c r="E19" s="77"/>
      <c r="F19" s="7"/>
      <c r="G19" s="61"/>
      <c r="H19" s="61"/>
    </row>
    <row r="20" spans="1:8" x14ac:dyDescent="0.2">
      <c r="A20" s="16"/>
      <c r="B20" s="200" t="s">
        <v>117</v>
      </c>
      <c r="C20" s="8"/>
      <c r="D20" s="9"/>
      <c r="E20" s="77"/>
      <c r="F20" s="7"/>
      <c r="G20" s="61"/>
      <c r="H20" s="61"/>
    </row>
    <row r="21" spans="1:8" ht="13.5" thickBot="1" x14ac:dyDescent="0.25">
      <c r="A21" s="16"/>
      <c r="B21" s="200"/>
      <c r="C21" s="8"/>
      <c r="D21" s="9"/>
      <c r="E21" s="77"/>
      <c r="F21" s="7"/>
      <c r="G21" s="61"/>
      <c r="H21" s="61"/>
    </row>
    <row r="22" spans="1:8" ht="15.75" thickBot="1" x14ac:dyDescent="0.3">
      <c r="A22" s="15" t="s">
        <v>2</v>
      </c>
      <c r="B22" s="198" t="s">
        <v>50</v>
      </c>
      <c r="C22" s="5" t="s">
        <v>101</v>
      </c>
      <c r="D22" s="9"/>
      <c r="E22" s="75">
        <v>1.8807870370370369E-3</v>
      </c>
      <c r="F22" s="55"/>
      <c r="G22" s="59">
        <f>RANK(E22,$E$8:$E$141,1)</f>
        <v>3</v>
      </c>
      <c r="H22" s="60" t="s">
        <v>27</v>
      </c>
    </row>
    <row r="23" spans="1:8" x14ac:dyDescent="0.2">
      <c r="A23" s="15"/>
      <c r="B23" s="196" t="s">
        <v>136</v>
      </c>
      <c r="C23" s="86">
        <v>2006</v>
      </c>
      <c r="D23" s="9"/>
      <c r="E23" s="76"/>
      <c r="F23" s="55"/>
      <c r="G23" s="61"/>
      <c r="H23" s="56"/>
    </row>
    <row r="24" spans="1:8" x14ac:dyDescent="0.2">
      <c r="A24" s="15"/>
      <c r="B24" s="196" t="s">
        <v>137</v>
      </c>
      <c r="C24" s="86">
        <v>2006</v>
      </c>
      <c r="D24" s="9"/>
      <c r="E24" s="76"/>
      <c r="F24" s="55"/>
      <c r="G24" s="61"/>
      <c r="H24" s="56"/>
    </row>
    <row r="25" spans="1:8" x14ac:dyDescent="0.2">
      <c r="A25" s="16"/>
      <c r="B25" s="200" t="s">
        <v>82</v>
      </c>
      <c r="C25" s="86">
        <v>2004</v>
      </c>
      <c r="D25" s="9"/>
      <c r="E25" s="77"/>
      <c r="F25" s="55"/>
      <c r="G25" s="61"/>
      <c r="H25" s="61"/>
    </row>
    <row r="26" spans="1:8" x14ac:dyDescent="0.2">
      <c r="A26" s="16"/>
      <c r="B26" s="200" t="s">
        <v>88</v>
      </c>
      <c r="C26" s="86">
        <v>2004</v>
      </c>
      <c r="D26" s="9"/>
      <c r="E26" s="77"/>
      <c r="F26" s="7"/>
      <c r="G26" s="61"/>
      <c r="H26" s="61"/>
    </row>
    <row r="27" spans="1:8" x14ac:dyDescent="0.2">
      <c r="A27" s="16"/>
      <c r="B27" s="200" t="s">
        <v>104</v>
      </c>
      <c r="C27" s="8"/>
      <c r="D27" s="9"/>
      <c r="E27" s="77"/>
      <c r="F27" s="7"/>
      <c r="G27" s="61"/>
      <c r="H27" s="61"/>
    </row>
    <row r="28" spans="1:8" ht="13.5" thickBot="1" x14ac:dyDescent="0.25">
      <c r="A28" s="16"/>
      <c r="B28" s="200"/>
      <c r="C28" s="8"/>
      <c r="D28" s="9"/>
      <c r="E28" s="77"/>
      <c r="F28" s="7"/>
      <c r="G28" s="61"/>
      <c r="H28" s="61"/>
    </row>
    <row r="29" spans="1:8" ht="15.75" thickBot="1" x14ac:dyDescent="0.3">
      <c r="A29" s="15" t="s">
        <v>3</v>
      </c>
      <c r="B29" s="198" t="s">
        <v>71</v>
      </c>
      <c r="C29" s="5" t="s">
        <v>101</v>
      </c>
      <c r="D29" s="9"/>
      <c r="E29" s="75">
        <v>1.8993055555555553E-3</v>
      </c>
      <c r="F29" s="55"/>
      <c r="G29" s="59">
        <f>RANK(E29,$E$8:$E$141,1)</f>
        <v>4</v>
      </c>
      <c r="H29" s="60" t="s">
        <v>27</v>
      </c>
    </row>
    <row r="30" spans="1:8" x14ac:dyDescent="0.2">
      <c r="A30" s="15"/>
      <c r="B30" s="196" t="s">
        <v>74</v>
      </c>
      <c r="C30" s="86">
        <v>2008</v>
      </c>
      <c r="D30" s="9"/>
      <c r="E30" s="76"/>
      <c r="F30" s="55"/>
      <c r="G30" s="61"/>
      <c r="H30" s="56"/>
    </row>
    <row r="31" spans="1:8" x14ac:dyDescent="0.2">
      <c r="A31" s="15"/>
      <c r="B31" s="196" t="s">
        <v>72</v>
      </c>
      <c r="C31" s="86">
        <v>2006</v>
      </c>
      <c r="D31" s="9"/>
      <c r="E31" s="76"/>
      <c r="F31" s="55"/>
      <c r="G31" s="61"/>
      <c r="H31" s="56"/>
    </row>
    <row r="32" spans="1:8" x14ac:dyDescent="0.2">
      <c r="A32" s="16"/>
      <c r="B32" s="200" t="s">
        <v>73</v>
      </c>
      <c r="C32" s="86">
        <v>2005</v>
      </c>
      <c r="D32" s="9"/>
      <c r="E32" s="77"/>
      <c r="F32" s="55"/>
      <c r="G32" s="61"/>
      <c r="H32" s="61"/>
    </row>
    <row r="33" spans="1:8" x14ac:dyDescent="0.2">
      <c r="A33" s="16"/>
      <c r="B33" s="200" t="s">
        <v>138</v>
      </c>
      <c r="C33" s="86">
        <v>2006</v>
      </c>
      <c r="D33" s="9"/>
      <c r="E33" s="77"/>
      <c r="F33" s="7"/>
      <c r="G33" s="61"/>
      <c r="H33" s="61"/>
    </row>
    <row r="34" spans="1:8" x14ac:dyDescent="0.2">
      <c r="A34" s="16"/>
      <c r="B34" s="200" t="s">
        <v>99</v>
      </c>
      <c r="C34" s="8"/>
      <c r="D34" s="9"/>
      <c r="E34" s="77"/>
      <c r="F34" s="7"/>
      <c r="G34" s="61"/>
      <c r="H34" s="61"/>
    </row>
    <row r="35" spans="1:8" ht="13.5" thickBot="1" x14ac:dyDescent="0.25">
      <c r="A35" s="16"/>
      <c r="B35" s="200"/>
      <c r="C35" s="8"/>
      <c r="D35" s="9"/>
      <c r="E35" s="77"/>
      <c r="F35" s="7"/>
      <c r="G35" s="61"/>
      <c r="H35" s="61"/>
    </row>
    <row r="36" spans="1:8" ht="15.75" thickBot="1" x14ac:dyDescent="0.3">
      <c r="A36" s="15" t="s">
        <v>4</v>
      </c>
      <c r="B36" s="198" t="s">
        <v>89</v>
      </c>
      <c r="C36" s="5" t="s">
        <v>101</v>
      </c>
      <c r="D36" s="9"/>
      <c r="E36" s="75">
        <v>2.023148148148148E-3</v>
      </c>
      <c r="F36" s="55"/>
      <c r="G36" s="59">
        <f>RANK(E36,$E$8:$E$141,1)</f>
        <v>5</v>
      </c>
      <c r="H36" s="60" t="s">
        <v>27</v>
      </c>
    </row>
    <row r="37" spans="1:8" x14ac:dyDescent="0.2">
      <c r="A37" s="15"/>
      <c r="B37" s="196" t="s">
        <v>139</v>
      </c>
      <c r="C37" s="86">
        <v>2007</v>
      </c>
      <c r="D37" s="9"/>
      <c r="E37" s="76"/>
      <c r="F37" s="55"/>
      <c r="G37" s="61"/>
      <c r="H37" s="56"/>
    </row>
    <row r="38" spans="1:8" x14ac:dyDescent="0.2">
      <c r="A38" s="15"/>
      <c r="B38" s="196" t="s">
        <v>140</v>
      </c>
      <c r="C38" s="86">
        <v>2007</v>
      </c>
      <c r="D38" s="9"/>
      <c r="E38" s="76"/>
      <c r="F38" s="55"/>
      <c r="G38" s="61"/>
      <c r="H38" s="56"/>
    </row>
    <row r="39" spans="1:8" x14ac:dyDescent="0.2">
      <c r="A39" s="16"/>
      <c r="B39" s="200" t="s">
        <v>141</v>
      </c>
      <c r="C39" s="86">
        <v>2004</v>
      </c>
      <c r="D39" s="9"/>
      <c r="E39" s="77"/>
      <c r="F39" s="55"/>
      <c r="G39" s="61"/>
      <c r="H39" s="61"/>
    </row>
    <row r="40" spans="1:8" x14ac:dyDescent="0.2">
      <c r="A40" s="16"/>
      <c r="B40" s="200" t="s">
        <v>142</v>
      </c>
      <c r="C40" s="86">
        <v>2007</v>
      </c>
      <c r="D40" s="9"/>
      <c r="E40" s="77"/>
      <c r="F40" s="7"/>
      <c r="G40" s="61"/>
      <c r="H40" s="61"/>
    </row>
    <row r="41" spans="1:8" x14ac:dyDescent="0.2">
      <c r="A41" s="16"/>
      <c r="B41" s="200" t="s">
        <v>103</v>
      </c>
      <c r="C41" s="8"/>
      <c r="D41" s="9"/>
      <c r="E41" s="77"/>
      <c r="F41" s="7"/>
      <c r="G41" s="61"/>
      <c r="H41" s="61"/>
    </row>
    <row r="42" spans="1:8" ht="13.5" thickBot="1" x14ac:dyDescent="0.25">
      <c r="A42" s="16"/>
      <c r="B42" s="200"/>
      <c r="C42" s="8"/>
      <c r="D42" s="9"/>
      <c r="E42" s="77"/>
      <c r="F42" s="7"/>
      <c r="G42" s="61"/>
      <c r="H42" s="61"/>
    </row>
    <row r="43" spans="1:8" ht="26.25" thickBot="1" x14ac:dyDescent="0.3">
      <c r="A43" s="15" t="s">
        <v>5</v>
      </c>
      <c r="B43" s="198" t="s">
        <v>96</v>
      </c>
      <c r="C43" s="5" t="s">
        <v>163</v>
      </c>
      <c r="D43" s="9"/>
      <c r="E43" s="75">
        <v>2.1608796296296298E-3</v>
      </c>
      <c r="F43" s="55"/>
      <c r="G43" s="59">
        <f>RANK(E43,$E$8:$E$141,1)</f>
        <v>6</v>
      </c>
      <c r="H43" s="60" t="s">
        <v>27</v>
      </c>
    </row>
    <row r="44" spans="1:8" x14ac:dyDescent="0.2">
      <c r="A44" s="15"/>
      <c r="B44" s="196" t="s">
        <v>144</v>
      </c>
      <c r="C44" s="86">
        <v>2007</v>
      </c>
      <c r="D44" s="9"/>
      <c r="E44" s="76"/>
      <c r="F44" s="55"/>
      <c r="G44" s="61"/>
      <c r="H44" s="56"/>
    </row>
    <row r="45" spans="1:8" x14ac:dyDescent="0.2">
      <c r="A45" s="15"/>
      <c r="B45" s="196" t="s">
        <v>145</v>
      </c>
      <c r="C45" s="86">
        <v>2007</v>
      </c>
      <c r="D45" s="9"/>
      <c r="E45" s="76"/>
      <c r="F45" s="55"/>
      <c r="G45" s="61"/>
      <c r="H45" s="56"/>
    </row>
    <row r="46" spans="1:8" x14ac:dyDescent="0.2">
      <c r="A46" s="16"/>
      <c r="B46" s="200" t="s">
        <v>146</v>
      </c>
      <c r="C46" s="86">
        <v>2007</v>
      </c>
      <c r="D46" s="9"/>
      <c r="E46" s="77"/>
      <c r="F46" s="55"/>
      <c r="G46" s="61"/>
      <c r="H46" s="61"/>
    </row>
    <row r="47" spans="1:8" x14ac:dyDescent="0.2">
      <c r="A47" s="16"/>
      <c r="B47" s="200" t="s">
        <v>147</v>
      </c>
      <c r="C47" s="86">
        <v>2006</v>
      </c>
      <c r="D47" s="9"/>
      <c r="E47" s="77"/>
      <c r="F47" s="7"/>
      <c r="G47" s="61"/>
      <c r="H47" s="61"/>
    </row>
    <row r="48" spans="1:8" x14ac:dyDescent="0.2">
      <c r="A48" s="16"/>
      <c r="B48" s="200" t="s">
        <v>143</v>
      </c>
      <c r="C48" s="8"/>
      <c r="D48" s="9"/>
      <c r="E48" s="77"/>
      <c r="F48" s="7"/>
      <c r="G48" s="61"/>
      <c r="H48" s="61"/>
    </row>
    <row r="49" spans="1:8" ht="13.5" thickBot="1" x14ac:dyDescent="0.25">
      <c r="A49" s="16"/>
      <c r="B49" s="200"/>
      <c r="C49" s="8"/>
      <c r="D49" s="9"/>
      <c r="E49" s="77"/>
      <c r="F49" s="7"/>
      <c r="G49" s="61"/>
      <c r="H49" s="61"/>
    </row>
    <row r="50" spans="1:8" ht="39" thickBot="1" x14ac:dyDescent="0.3">
      <c r="A50" s="15" t="s">
        <v>6</v>
      </c>
      <c r="B50" s="209" t="s">
        <v>148</v>
      </c>
      <c r="C50" s="5" t="s">
        <v>101</v>
      </c>
      <c r="D50" s="9"/>
      <c r="E50" s="75">
        <v>2.5069444444444445E-3</v>
      </c>
      <c r="F50" s="55"/>
      <c r="G50" s="59">
        <f>RANK(E50,$E$8:$E$141,1)</f>
        <v>7</v>
      </c>
      <c r="H50" s="60" t="s">
        <v>27</v>
      </c>
    </row>
    <row r="51" spans="1:8" x14ac:dyDescent="0.2">
      <c r="A51" s="15"/>
      <c r="B51" s="196" t="s">
        <v>149</v>
      </c>
      <c r="C51" s="86">
        <v>2007</v>
      </c>
      <c r="D51" s="9"/>
      <c r="E51" s="76"/>
      <c r="F51" s="55"/>
      <c r="G51" s="61"/>
      <c r="H51" s="56"/>
    </row>
    <row r="52" spans="1:8" x14ac:dyDescent="0.2">
      <c r="A52" s="15"/>
      <c r="B52" s="196" t="s">
        <v>150</v>
      </c>
      <c r="C52" s="86">
        <v>2008</v>
      </c>
      <c r="D52" s="9"/>
      <c r="E52" s="76"/>
      <c r="F52" s="55"/>
      <c r="G52" s="61"/>
      <c r="H52" s="56"/>
    </row>
    <row r="53" spans="1:8" x14ac:dyDescent="0.2">
      <c r="A53" s="16"/>
      <c r="B53" s="200" t="s">
        <v>151</v>
      </c>
      <c r="C53" s="86">
        <v>2007</v>
      </c>
      <c r="D53" s="9"/>
      <c r="E53" s="77"/>
      <c r="F53" s="55"/>
      <c r="G53" s="61"/>
      <c r="H53" s="61"/>
    </row>
    <row r="54" spans="1:8" x14ac:dyDescent="0.2">
      <c r="A54" s="16"/>
      <c r="B54" s="200" t="s">
        <v>152</v>
      </c>
      <c r="C54" s="86">
        <v>2007</v>
      </c>
      <c r="D54" s="9"/>
      <c r="E54" s="77"/>
      <c r="F54" s="7"/>
      <c r="G54" s="61"/>
      <c r="H54" s="61"/>
    </row>
    <row r="55" spans="1:8" x14ac:dyDescent="0.2">
      <c r="A55" s="16"/>
      <c r="B55" s="200" t="s">
        <v>10</v>
      </c>
      <c r="C55" s="8"/>
      <c r="D55" s="9"/>
      <c r="E55" s="77"/>
      <c r="F55" s="7"/>
      <c r="G55" s="61"/>
      <c r="H55" s="61"/>
    </row>
    <row r="56" spans="1:8" ht="13.5" thickBot="1" x14ac:dyDescent="0.25">
      <c r="A56" s="16"/>
      <c r="B56" s="200"/>
      <c r="C56" s="8"/>
      <c r="D56" s="9"/>
      <c r="E56" s="77"/>
      <c r="F56" s="7"/>
      <c r="G56" s="61"/>
      <c r="H56" s="61"/>
    </row>
    <row r="57" spans="1:8" ht="15.75" thickBot="1" x14ac:dyDescent="0.3">
      <c r="A57" s="15" t="s">
        <v>7</v>
      </c>
      <c r="B57" s="209"/>
      <c r="C57" s="5"/>
      <c r="D57" s="9"/>
      <c r="E57" s="75"/>
      <c r="F57" s="55"/>
      <c r="G57" s="59" t="e">
        <f>RANK(E57,$E$8:$E$141,1)</f>
        <v>#N/A</v>
      </c>
      <c r="H57" s="60" t="s">
        <v>27</v>
      </c>
    </row>
    <row r="58" spans="1:8" x14ac:dyDescent="0.2">
      <c r="A58" s="15"/>
      <c r="B58" s="196"/>
      <c r="C58" s="86"/>
      <c r="D58" s="9"/>
      <c r="E58" s="76"/>
      <c r="F58" s="55"/>
      <c r="G58" s="61"/>
      <c r="H58" s="56"/>
    </row>
    <row r="59" spans="1:8" x14ac:dyDescent="0.2">
      <c r="A59" s="15"/>
      <c r="B59" s="196"/>
      <c r="C59" s="86"/>
      <c r="D59" s="9"/>
      <c r="E59" s="76"/>
      <c r="F59" s="55"/>
      <c r="G59" s="61"/>
      <c r="H59" s="56"/>
    </row>
    <row r="60" spans="1:8" x14ac:dyDescent="0.2">
      <c r="A60" s="16"/>
      <c r="B60" s="200"/>
      <c r="C60" s="86"/>
      <c r="D60" s="9"/>
      <c r="E60" s="77"/>
      <c r="F60" s="55"/>
      <c r="G60" s="61"/>
      <c r="H60" s="61"/>
    </row>
    <row r="61" spans="1:8" x14ac:dyDescent="0.2">
      <c r="A61" s="16"/>
      <c r="B61" s="200"/>
      <c r="C61" s="86"/>
      <c r="D61" s="9"/>
      <c r="E61" s="77"/>
      <c r="F61" s="7"/>
      <c r="G61" s="61"/>
      <c r="H61" s="61"/>
    </row>
    <row r="62" spans="1:8" x14ac:dyDescent="0.2">
      <c r="A62" s="16"/>
      <c r="B62" s="200" t="s">
        <v>10</v>
      </c>
      <c r="C62" s="8"/>
      <c r="D62" s="9"/>
      <c r="E62" s="77"/>
      <c r="F62" s="7"/>
      <c r="G62" s="61"/>
      <c r="H62" s="61"/>
    </row>
    <row r="63" spans="1:8" ht="13.5" thickBot="1" x14ac:dyDescent="0.25">
      <c r="A63" s="16"/>
      <c r="B63" s="200"/>
      <c r="C63" s="82"/>
      <c r="D63" s="9"/>
      <c r="E63" s="77"/>
      <c r="F63" s="7"/>
      <c r="G63" s="61"/>
      <c r="H63" s="61"/>
    </row>
    <row r="64" spans="1:8" ht="15.75" thickBot="1" x14ac:dyDescent="0.3">
      <c r="A64" s="15" t="s">
        <v>19</v>
      </c>
      <c r="B64" s="209"/>
      <c r="C64" s="5"/>
      <c r="D64" s="9"/>
      <c r="E64" s="75"/>
      <c r="F64" s="55"/>
      <c r="G64" s="59" t="e">
        <f>RANK(E64,$E$8:$E$141,1)</f>
        <v>#N/A</v>
      </c>
      <c r="H64" s="60" t="s">
        <v>27</v>
      </c>
    </row>
    <row r="65" spans="1:8" x14ac:dyDescent="0.2">
      <c r="A65" s="15"/>
      <c r="B65" s="196"/>
      <c r="C65" s="86"/>
      <c r="D65" s="9"/>
      <c r="E65" s="76"/>
      <c r="F65" s="55"/>
      <c r="G65" s="61"/>
      <c r="H65" s="56"/>
    </row>
    <row r="66" spans="1:8" x14ac:dyDescent="0.2">
      <c r="A66" s="15"/>
      <c r="B66" s="196"/>
      <c r="C66" s="86"/>
      <c r="D66" s="9"/>
      <c r="E66" s="76"/>
      <c r="F66" s="55"/>
      <c r="G66" s="61"/>
      <c r="H66" s="56"/>
    </row>
    <row r="67" spans="1:8" x14ac:dyDescent="0.2">
      <c r="A67" s="16"/>
      <c r="B67" s="200"/>
      <c r="C67" s="86"/>
      <c r="D67" s="9"/>
      <c r="E67" s="77"/>
      <c r="F67" s="55"/>
      <c r="G67" s="61"/>
      <c r="H67" s="61"/>
    </row>
    <row r="68" spans="1:8" x14ac:dyDescent="0.2">
      <c r="A68" s="16"/>
      <c r="B68" s="200"/>
      <c r="C68" s="86"/>
      <c r="D68" s="9"/>
      <c r="E68" s="77"/>
      <c r="F68" s="7"/>
      <c r="G68" s="61"/>
      <c r="H68" s="61"/>
    </row>
    <row r="69" spans="1:8" x14ac:dyDescent="0.2">
      <c r="A69" s="16"/>
      <c r="B69" s="200" t="s">
        <v>10</v>
      </c>
      <c r="C69" s="8"/>
      <c r="D69" s="9"/>
      <c r="E69" s="77"/>
      <c r="F69" s="7"/>
      <c r="G69" s="61"/>
      <c r="H69" s="61"/>
    </row>
    <row r="70" spans="1:8" ht="13.5" thickBot="1" x14ac:dyDescent="0.25">
      <c r="A70" s="16"/>
      <c r="B70" s="200"/>
      <c r="C70" s="8"/>
      <c r="D70" s="9"/>
      <c r="E70" s="77"/>
      <c r="F70" s="7"/>
      <c r="G70" s="61"/>
      <c r="H70" s="61"/>
    </row>
    <row r="71" spans="1:8" ht="15.75" thickBot="1" x14ac:dyDescent="0.3">
      <c r="A71" s="15" t="s">
        <v>20</v>
      </c>
      <c r="B71" s="209"/>
      <c r="C71" s="5"/>
      <c r="D71" s="9"/>
      <c r="E71" s="75"/>
      <c r="F71" s="55"/>
      <c r="G71" s="59" t="e">
        <f>RANK(E71,$E$8:$E$141,1)</f>
        <v>#N/A</v>
      </c>
      <c r="H71" s="60" t="s">
        <v>27</v>
      </c>
    </row>
    <row r="72" spans="1:8" x14ac:dyDescent="0.2">
      <c r="A72" s="15"/>
      <c r="B72" s="196"/>
      <c r="C72" s="86"/>
      <c r="D72" s="9"/>
      <c r="E72" s="76"/>
      <c r="F72" s="55"/>
      <c r="G72" s="61"/>
      <c r="H72" s="56"/>
    </row>
    <row r="73" spans="1:8" x14ac:dyDescent="0.2">
      <c r="A73" s="15"/>
      <c r="B73" s="196"/>
      <c r="C73" s="86"/>
      <c r="D73" s="9"/>
      <c r="E73" s="76"/>
      <c r="F73" s="55"/>
      <c r="G73" s="61"/>
      <c r="H73" s="56"/>
    </row>
    <row r="74" spans="1:8" x14ac:dyDescent="0.2">
      <c r="A74" s="16"/>
      <c r="B74" s="200"/>
      <c r="C74" s="86"/>
      <c r="D74" s="9"/>
      <c r="E74" s="77"/>
      <c r="F74" s="55"/>
      <c r="G74" s="61"/>
      <c r="H74" s="61"/>
    </row>
    <row r="75" spans="1:8" x14ac:dyDescent="0.2">
      <c r="A75" s="16"/>
      <c r="B75" s="200"/>
      <c r="C75" s="86"/>
      <c r="D75" s="9"/>
      <c r="E75" s="77"/>
      <c r="F75" s="7"/>
      <c r="G75" s="61"/>
      <c r="H75" s="61"/>
    </row>
    <row r="76" spans="1:8" x14ac:dyDescent="0.2">
      <c r="A76" s="16"/>
      <c r="B76" s="200" t="s">
        <v>10</v>
      </c>
      <c r="C76" s="8"/>
      <c r="D76" s="9"/>
      <c r="E76" s="77"/>
      <c r="F76" s="7"/>
      <c r="G76" s="61"/>
      <c r="H76" s="61"/>
    </row>
    <row r="77" spans="1:8" ht="13.5" thickBot="1" x14ac:dyDescent="0.25">
      <c r="A77" s="16"/>
      <c r="B77" s="200"/>
      <c r="C77" s="8"/>
      <c r="D77" s="9"/>
      <c r="E77" s="77"/>
      <c r="F77" s="7"/>
      <c r="G77" s="61"/>
      <c r="H77" s="61"/>
    </row>
    <row r="78" spans="1:8" ht="15.75" thickBot="1" x14ac:dyDescent="0.3">
      <c r="A78" s="15" t="s">
        <v>21</v>
      </c>
      <c r="B78" s="209"/>
      <c r="C78" s="5"/>
      <c r="D78" s="9"/>
      <c r="E78" s="75"/>
      <c r="F78" s="55"/>
      <c r="G78" s="59" t="e">
        <f>RANK(E78,$E$8:$E$141,1)</f>
        <v>#N/A</v>
      </c>
      <c r="H78" s="60" t="s">
        <v>27</v>
      </c>
    </row>
    <row r="79" spans="1:8" x14ac:dyDescent="0.2">
      <c r="A79" s="15"/>
      <c r="B79" s="196"/>
      <c r="C79" s="86"/>
      <c r="D79" s="9"/>
      <c r="E79" s="76"/>
      <c r="F79" s="55"/>
      <c r="G79" s="61"/>
      <c r="H79" s="56"/>
    </row>
    <row r="80" spans="1:8" x14ac:dyDescent="0.2">
      <c r="A80" s="15"/>
      <c r="B80" s="196"/>
      <c r="C80" s="86"/>
      <c r="D80" s="9"/>
      <c r="E80" s="76"/>
      <c r="F80" s="55"/>
      <c r="G80" s="61"/>
      <c r="H80" s="56"/>
    </row>
    <row r="81" spans="1:12" x14ac:dyDescent="0.2">
      <c r="A81" s="16"/>
      <c r="B81" s="200"/>
      <c r="C81" s="86"/>
      <c r="D81" s="9"/>
      <c r="E81" s="77"/>
      <c r="F81" s="55"/>
      <c r="G81" s="61"/>
      <c r="H81" s="61"/>
    </row>
    <row r="82" spans="1:12" x14ac:dyDescent="0.2">
      <c r="A82" s="16"/>
      <c r="B82" s="200"/>
      <c r="C82" s="86"/>
      <c r="D82" s="9"/>
      <c r="E82" s="77"/>
      <c r="F82" s="7"/>
      <c r="G82" s="61"/>
      <c r="H82" s="61"/>
    </row>
    <row r="83" spans="1:12" x14ac:dyDescent="0.2">
      <c r="A83" s="16"/>
      <c r="B83" s="200" t="s">
        <v>10</v>
      </c>
      <c r="C83" s="8"/>
      <c r="D83" s="9"/>
      <c r="E83" s="77"/>
      <c r="F83" s="7"/>
      <c r="G83" s="61"/>
      <c r="H83" s="61"/>
    </row>
    <row r="84" spans="1:12" ht="13.5" thickBot="1" x14ac:dyDescent="0.25">
      <c r="A84" s="16"/>
      <c r="B84" s="200"/>
      <c r="C84" s="8"/>
      <c r="D84" s="9"/>
      <c r="E84" s="77"/>
      <c r="F84" s="7"/>
      <c r="G84" s="61"/>
      <c r="H84" s="61"/>
    </row>
    <row r="85" spans="1:12" ht="15.75" thickBot="1" x14ac:dyDescent="0.3">
      <c r="A85" s="15" t="s">
        <v>22</v>
      </c>
      <c r="B85" s="209"/>
      <c r="C85" s="5"/>
      <c r="D85" s="9"/>
      <c r="E85" s="75"/>
      <c r="F85" s="55"/>
      <c r="G85" s="59" t="e">
        <f>RANK(E85,$E$8:$E$141,1)</f>
        <v>#N/A</v>
      </c>
      <c r="H85" s="60" t="s">
        <v>27</v>
      </c>
    </row>
    <row r="86" spans="1:12" x14ac:dyDescent="0.2">
      <c r="A86" s="15"/>
      <c r="B86" s="196"/>
      <c r="C86" s="86"/>
      <c r="D86" s="9"/>
      <c r="E86" s="76"/>
      <c r="F86" s="55"/>
      <c r="G86" s="61"/>
      <c r="H86" s="56"/>
    </row>
    <row r="87" spans="1:12" x14ac:dyDescent="0.2">
      <c r="A87" s="15"/>
      <c r="B87" s="196"/>
      <c r="C87" s="86"/>
      <c r="D87" s="9"/>
      <c r="E87" s="76"/>
      <c r="F87" s="55"/>
      <c r="G87" s="61"/>
      <c r="H87" s="56"/>
    </row>
    <row r="88" spans="1:12" x14ac:dyDescent="0.2">
      <c r="A88" s="16"/>
      <c r="B88" s="200"/>
      <c r="C88" s="86"/>
      <c r="D88" s="9"/>
      <c r="E88" s="77"/>
      <c r="F88" s="55"/>
      <c r="G88" s="61"/>
      <c r="H88" s="61"/>
    </row>
    <row r="89" spans="1:12" x14ac:dyDescent="0.2">
      <c r="A89" s="16"/>
      <c r="B89" s="200"/>
      <c r="C89" s="86"/>
      <c r="D89" s="9"/>
      <c r="E89" s="77"/>
      <c r="F89" s="7"/>
      <c r="G89" s="61"/>
      <c r="H89" s="61"/>
    </row>
    <row r="90" spans="1:12" x14ac:dyDescent="0.2">
      <c r="A90" s="16"/>
      <c r="B90" s="200" t="s">
        <v>10</v>
      </c>
      <c r="C90" s="8"/>
      <c r="D90" s="9"/>
      <c r="E90" s="77"/>
      <c r="F90" s="7"/>
      <c r="G90" s="61"/>
      <c r="H90" s="61"/>
    </row>
    <row r="91" spans="1:12" ht="13.5" thickBot="1" x14ac:dyDescent="0.25">
      <c r="A91" s="16"/>
      <c r="B91" s="200"/>
      <c r="C91" s="8"/>
      <c r="D91" s="9"/>
      <c r="E91" s="77"/>
      <c r="F91" s="7"/>
      <c r="G91" s="61"/>
      <c r="H91" s="61"/>
    </row>
    <row r="92" spans="1:12" ht="15.75" thickBot="1" x14ac:dyDescent="0.3">
      <c r="A92" s="15" t="s">
        <v>23</v>
      </c>
      <c r="B92" s="209"/>
      <c r="C92" s="5"/>
      <c r="D92" s="9"/>
      <c r="E92" s="75"/>
      <c r="F92" s="55"/>
      <c r="G92" s="59" t="e">
        <f>RANK(E92,$E$8:$E$141,1)</f>
        <v>#N/A</v>
      </c>
      <c r="H92" s="60" t="s">
        <v>27</v>
      </c>
      <c r="L92" s="58"/>
    </row>
    <row r="93" spans="1:12" x14ac:dyDescent="0.2">
      <c r="A93" s="15"/>
      <c r="B93" s="196"/>
      <c r="C93" s="86"/>
      <c r="D93" s="9"/>
      <c r="E93" s="76"/>
      <c r="F93" s="55"/>
      <c r="G93" s="61"/>
      <c r="H93" s="56"/>
    </row>
    <row r="94" spans="1:12" x14ac:dyDescent="0.2">
      <c r="A94" s="15"/>
      <c r="B94" s="196"/>
      <c r="C94" s="86"/>
      <c r="D94" s="9"/>
      <c r="E94" s="76"/>
      <c r="F94" s="55"/>
      <c r="G94" s="61"/>
      <c r="H94" s="56"/>
    </row>
    <row r="95" spans="1:12" x14ac:dyDescent="0.2">
      <c r="A95" s="16"/>
      <c r="B95" s="200"/>
      <c r="C95" s="86"/>
      <c r="D95" s="9"/>
      <c r="E95" s="77"/>
      <c r="F95" s="55"/>
      <c r="G95" s="61"/>
      <c r="H95" s="61"/>
    </row>
    <row r="96" spans="1:12" x14ac:dyDescent="0.2">
      <c r="A96" s="16"/>
      <c r="B96" s="200"/>
      <c r="C96" s="86"/>
      <c r="D96" s="9"/>
      <c r="E96" s="77"/>
      <c r="F96" s="7"/>
      <c r="G96" s="61"/>
      <c r="H96" s="61"/>
    </row>
    <row r="97" spans="1:8" x14ac:dyDescent="0.2">
      <c r="A97" s="16"/>
      <c r="B97" s="200" t="s">
        <v>10</v>
      </c>
      <c r="C97" s="8"/>
      <c r="D97" s="9"/>
      <c r="E97" s="77"/>
      <c r="F97" s="7"/>
      <c r="G97" s="61"/>
      <c r="H97" s="61"/>
    </row>
    <row r="98" spans="1:8" ht="13.5" thickBot="1" x14ac:dyDescent="0.25">
      <c r="A98" s="16"/>
      <c r="B98" s="200"/>
      <c r="C98" s="8"/>
      <c r="D98" s="9"/>
      <c r="E98" s="77"/>
      <c r="F98" s="7"/>
      <c r="G98" s="61"/>
      <c r="H98" s="61"/>
    </row>
    <row r="99" spans="1:8" ht="15.75" thickBot="1" x14ac:dyDescent="0.3">
      <c r="A99" s="15" t="s">
        <v>24</v>
      </c>
      <c r="B99" s="209"/>
      <c r="C99" s="5"/>
      <c r="D99" s="9"/>
      <c r="E99" s="75"/>
      <c r="F99" s="55"/>
      <c r="G99" s="59" t="e">
        <f>RANK(E99,$E$8:$E$141,1)</f>
        <v>#N/A</v>
      </c>
      <c r="H99" s="60" t="s">
        <v>27</v>
      </c>
    </row>
    <row r="100" spans="1:8" x14ac:dyDescent="0.2">
      <c r="A100" s="15"/>
      <c r="B100" s="196"/>
      <c r="C100" s="86"/>
      <c r="D100" s="9"/>
      <c r="E100" s="76"/>
      <c r="F100" s="55"/>
      <c r="G100" s="61"/>
      <c r="H100" s="56"/>
    </row>
    <row r="101" spans="1:8" x14ac:dyDescent="0.2">
      <c r="A101" s="15"/>
      <c r="B101" s="196"/>
      <c r="C101" s="86"/>
      <c r="D101" s="9"/>
      <c r="E101" s="76"/>
      <c r="F101" s="55"/>
      <c r="G101" s="61"/>
      <c r="H101" s="56"/>
    </row>
    <row r="102" spans="1:8" x14ac:dyDescent="0.2">
      <c r="A102" s="16"/>
      <c r="B102" s="200"/>
      <c r="C102" s="86"/>
      <c r="D102" s="9"/>
      <c r="E102" s="77"/>
      <c r="F102" s="55"/>
      <c r="G102" s="61"/>
      <c r="H102" s="61"/>
    </row>
    <row r="103" spans="1:8" x14ac:dyDescent="0.2">
      <c r="A103" s="16"/>
      <c r="B103" s="200"/>
      <c r="C103" s="86"/>
      <c r="D103" s="9"/>
      <c r="E103" s="77"/>
      <c r="F103" s="7"/>
      <c r="G103" s="61"/>
      <c r="H103" s="61"/>
    </row>
    <row r="104" spans="1:8" x14ac:dyDescent="0.2">
      <c r="A104" s="16"/>
      <c r="B104" s="200" t="s">
        <v>10</v>
      </c>
      <c r="C104" s="8"/>
      <c r="D104" s="9"/>
      <c r="E104" s="77"/>
      <c r="F104" s="7"/>
      <c r="G104" s="61"/>
      <c r="H104" s="61"/>
    </row>
    <row r="105" spans="1:8" ht="13.5" thickBot="1" x14ac:dyDescent="0.25">
      <c r="A105" s="16"/>
      <c r="B105" s="200"/>
      <c r="C105" s="8"/>
      <c r="D105" s="9"/>
      <c r="E105" s="77"/>
      <c r="F105" s="7"/>
      <c r="G105" s="61"/>
      <c r="H105" s="61"/>
    </row>
    <row r="106" spans="1:8" ht="15.75" thickBot="1" x14ac:dyDescent="0.3">
      <c r="A106" s="15" t="s">
        <v>25</v>
      </c>
      <c r="B106" s="209"/>
      <c r="C106" s="5"/>
      <c r="D106" s="9"/>
      <c r="E106" s="75"/>
      <c r="F106" s="55"/>
      <c r="G106" s="59" t="e">
        <f>RANK(E106,$E$8:$E$141,1)</f>
        <v>#N/A</v>
      </c>
      <c r="H106" s="60" t="s">
        <v>27</v>
      </c>
    </row>
    <row r="107" spans="1:8" x14ac:dyDescent="0.2">
      <c r="A107" s="15"/>
      <c r="B107" s="196"/>
      <c r="C107" s="86"/>
      <c r="D107" s="9"/>
      <c r="E107" s="76"/>
      <c r="F107" s="55"/>
      <c r="G107" s="61"/>
      <c r="H107" s="56"/>
    </row>
    <row r="108" spans="1:8" x14ac:dyDescent="0.2">
      <c r="A108" s="15"/>
      <c r="B108" s="196"/>
      <c r="C108" s="86"/>
      <c r="D108" s="9"/>
      <c r="E108" s="76"/>
      <c r="F108" s="55"/>
      <c r="G108" s="61"/>
      <c r="H108" s="56"/>
    </row>
    <row r="109" spans="1:8" x14ac:dyDescent="0.2">
      <c r="A109" s="16"/>
      <c r="B109" s="200"/>
      <c r="C109" s="86"/>
      <c r="D109" s="9"/>
      <c r="E109" s="77"/>
      <c r="F109" s="55"/>
      <c r="G109" s="61"/>
      <c r="H109" s="61"/>
    </row>
    <row r="110" spans="1:8" x14ac:dyDescent="0.2">
      <c r="A110" s="16"/>
      <c r="B110" s="200"/>
      <c r="C110" s="86"/>
      <c r="D110" s="9"/>
      <c r="E110" s="77"/>
      <c r="F110" s="7"/>
      <c r="G110" s="61"/>
      <c r="H110" s="61"/>
    </row>
    <row r="111" spans="1:8" x14ac:dyDescent="0.2">
      <c r="A111" s="16"/>
      <c r="B111" s="200" t="s">
        <v>10</v>
      </c>
      <c r="C111" s="8"/>
      <c r="D111" s="9"/>
      <c r="E111" s="77"/>
      <c r="F111" s="7"/>
      <c r="G111" s="61"/>
      <c r="H111" s="61"/>
    </row>
    <row r="112" spans="1:8" ht="13.5" thickBot="1" x14ac:dyDescent="0.25">
      <c r="B112" s="200"/>
      <c r="C112" s="8"/>
      <c r="D112" s="9"/>
      <c r="E112" s="77"/>
      <c r="F112" s="7"/>
      <c r="G112" s="61"/>
      <c r="H112" s="61"/>
    </row>
    <row r="113" spans="1:8" ht="15.75" thickBot="1" x14ac:dyDescent="0.3">
      <c r="A113" s="15">
        <v>16</v>
      </c>
      <c r="B113" s="209"/>
      <c r="C113" s="5"/>
      <c r="D113" s="9"/>
      <c r="E113" s="75"/>
      <c r="F113" s="55"/>
      <c r="G113" s="59" t="e">
        <f>RANK(E113,$E$8:$E$141,1)</f>
        <v>#N/A</v>
      </c>
      <c r="H113" s="60" t="s">
        <v>27</v>
      </c>
    </row>
    <row r="114" spans="1:8" x14ac:dyDescent="0.2">
      <c r="B114" s="196"/>
      <c r="C114" s="86"/>
      <c r="D114" s="9"/>
      <c r="E114" s="76"/>
      <c r="F114" s="55"/>
      <c r="G114" s="61"/>
      <c r="H114" s="56"/>
    </row>
    <row r="115" spans="1:8" x14ac:dyDescent="0.2">
      <c r="B115" s="196"/>
      <c r="C115" s="86"/>
      <c r="D115" s="9"/>
      <c r="E115" s="76"/>
      <c r="F115" s="55"/>
      <c r="G115" s="61"/>
      <c r="H115" s="56"/>
    </row>
    <row r="116" spans="1:8" x14ac:dyDescent="0.2">
      <c r="B116" s="200"/>
      <c r="C116" s="86"/>
      <c r="D116" s="9"/>
      <c r="E116" s="77"/>
      <c r="F116" s="55"/>
      <c r="G116" s="61"/>
      <c r="H116" s="61"/>
    </row>
    <row r="117" spans="1:8" x14ac:dyDescent="0.2">
      <c r="B117" s="200"/>
      <c r="C117" s="86"/>
      <c r="D117" s="9"/>
      <c r="E117" s="77"/>
      <c r="F117" s="7"/>
      <c r="G117" s="61"/>
      <c r="H117" s="61"/>
    </row>
    <row r="118" spans="1:8" x14ac:dyDescent="0.2">
      <c r="B118" s="200" t="s">
        <v>10</v>
      </c>
      <c r="C118" s="8"/>
      <c r="D118" s="9"/>
      <c r="E118" s="77"/>
      <c r="F118" s="7"/>
      <c r="G118" s="61"/>
      <c r="H118" s="61"/>
    </row>
    <row r="119" spans="1:8" ht="13.5" thickBot="1" x14ac:dyDescent="0.25">
      <c r="C119" s="78"/>
      <c r="G119" s="194"/>
      <c r="H119" s="194"/>
    </row>
    <row r="120" spans="1:8" ht="15.75" thickBot="1" x14ac:dyDescent="0.3">
      <c r="A120" s="11" t="s">
        <v>33</v>
      </c>
      <c r="B120" s="209"/>
      <c r="C120" s="5"/>
      <c r="D120" s="9"/>
      <c r="E120" s="75"/>
      <c r="F120" s="55"/>
      <c r="G120" s="59" t="e">
        <f>RANK(E120,$E$8:$E$141,1)</f>
        <v>#N/A</v>
      </c>
      <c r="H120" s="60" t="s">
        <v>27</v>
      </c>
    </row>
    <row r="121" spans="1:8" x14ac:dyDescent="0.2">
      <c r="B121" s="196"/>
      <c r="C121" s="86"/>
      <c r="D121" s="9"/>
      <c r="E121" s="76"/>
      <c r="F121" s="55"/>
      <c r="G121" s="61"/>
      <c r="H121" s="56"/>
    </row>
    <row r="122" spans="1:8" x14ac:dyDescent="0.2">
      <c r="B122" s="196"/>
      <c r="C122" s="86"/>
      <c r="D122" s="9"/>
      <c r="E122" s="76"/>
      <c r="F122" s="55"/>
      <c r="G122" s="61"/>
      <c r="H122" s="56"/>
    </row>
    <row r="123" spans="1:8" x14ac:dyDescent="0.2">
      <c r="B123" s="200"/>
      <c r="C123" s="86"/>
      <c r="D123" s="9"/>
      <c r="E123" s="77"/>
      <c r="F123" s="55"/>
      <c r="G123" s="61"/>
      <c r="H123" s="61"/>
    </row>
    <row r="124" spans="1:8" x14ac:dyDescent="0.2">
      <c r="B124" s="200"/>
      <c r="C124" s="86"/>
      <c r="D124" s="9"/>
      <c r="E124" s="77"/>
      <c r="F124" s="7"/>
      <c r="G124" s="61"/>
      <c r="H124" s="61"/>
    </row>
    <row r="125" spans="1:8" x14ac:dyDescent="0.2">
      <c r="B125" s="200" t="s">
        <v>10</v>
      </c>
      <c r="C125" s="8"/>
      <c r="D125" s="9"/>
      <c r="E125" s="77"/>
      <c r="F125" s="7"/>
      <c r="G125" s="61"/>
      <c r="H125" s="61"/>
    </row>
    <row r="126" spans="1:8" ht="13.5" thickBot="1" x14ac:dyDescent="0.25">
      <c r="B126" s="200"/>
      <c r="C126" s="8"/>
      <c r="D126" s="9"/>
      <c r="E126" s="77"/>
      <c r="F126" s="7"/>
      <c r="G126" s="61"/>
      <c r="H126" s="61"/>
    </row>
    <row r="127" spans="1:8" ht="15.75" thickBot="1" x14ac:dyDescent="0.3">
      <c r="A127" s="11" t="s">
        <v>34</v>
      </c>
      <c r="B127" s="209"/>
      <c r="C127" s="5"/>
      <c r="D127" s="9"/>
      <c r="E127" s="75"/>
      <c r="F127" s="55"/>
      <c r="G127" s="59" t="e">
        <f>RANK(E127,$E$8:$E$141,1)</f>
        <v>#N/A</v>
      </c>
      <c r="H127" s="60" t="s">
        <v>27</v>
      </c>
    </row>
    <row r="128" spans="1:8" x14ac:dyDescent="0.2">
      <c r="B128" s="196"/>
      <c r="C128" s="86"/>
      <c r="D128" s="9"/>
      <c r="E128" s="76"/>
      <c r="F128" s="55"/>
      <c r="G128" s="61"/>
      <c r="H128" s="56"/>
    </row>
    <row r="129" spans="1:8" x14ac:dyDescent="0.2">
      <c r="B129" s="196"/>
      <c r="C129" s="86"/>
      <c r="D129" s="9"/>
      <c r="E129" s="76"/>
      <c r="F129" s="55"/>
      <c r="G129" s="61"/>
      <c r="H129" s="56"/>
    </row>
    <row r="130" spans="1:8" x14ac:dyDescent="0.2">
      <c r="B130" s="200"/>
      <c r="C130" s="86"/>
      <c r="D130" s="9"/>
      <c r="E130" s="77"/>
      <c r="F130" s="55"/>
      <c r="G130" s="61"/>
      <c r="H130" s="61"/>
    </row>
    <row r="131" spans="1:8" x14ac:dyDescent="0.2">
      <c r="B131" s="200"/>
      <c r="C131" s="86"/>
      <c r="D131" s="9"/>
      <c r="E131" s="77"/>
      <c r="F131" s="7"/>
      <c r="G131" s="61"/>
      <c r="H131" s="61"/>
    </row>
    <row r="132" spans="1:8" x14ac:dyDescent="0.2">
      <c r="B132" s="200" t="s">
        <v>10</v>
      </c>
      <c r="C132" s="8"/>
      <c r="D132" s="9"/>
      <c r="E132" s="77"/>
      <c r="F132" s="7"/>
      <c r="G132" s="61"/>
      <c r="H132" s="61"/>
    </row>
    <row r="133" spans="1:8" ht="13.5" thickBot="1" x14ac:dyDescent="0.25">
      <c r="G133" s="194"/>
      <c r="H133" s="194"/>
    </row>
    <row r="134" spans="1:8" ht="15.75" thickBot="1" x14ac:dyDescent="0.3">
      <c r="A134" s="11" t="s">
        <v>35</v>
      </c>
      <c r="B134" s="209"/>
      <c r="C134" s="5"/>
      <c r="D134" s="9"/>
      <c r="E134" s="75"/>
      <c r="F134" s="55"/>
      <c r="G134" s="59" t="e">
        <f>RANK(E134,$E$8:$E$141,1)</f>
        <v>#N/A</v>
      </c>
      <c r="H134" s="60" t="s">
        <v>27</v>
      </c>
    </row>
    <row r="135" spans="1:8" x14ac:dyDescent="0.2">
      <c r="B135" s="196"/>
      <c r="C135" s="86"/>
      <c r="D135" s="9"/>
      <c r="E135" s="76"/>
      <c r="F135" s="55"/>
      <c r="G135" s="61"/>
      <c r="H135" s="56"/>
    </row>
    <row r="136" spans="1:8" x14ac:dyDescent="0.2">
      <c r="B136" s="196"/>
      <c r="C136" s="86"/>
      <c r="D136" s="9"/>
      <c r="E136" s="76"/>
      <c r="F136" s="55"/>
      <c r="G136" s="61"/>
      <c r="H136" s="56"/>
    </row>
    <row r="137" spans="1:8" x14ac:dyDescent="0.2">
      <c r="B137" s="200"/>
      <c r="C137" s="86"/>
      <c r="D137" s="9"/>
      <c r="E137" s="77"/>
      <c r="F137" s="55"/>
      <c r="G137" s="61"/>
      <c r="H137" s="61"/>
    </row>
    <row r="138" spans="1:8" x14ac:dyDescent="0.2">
      <c r="B138" s="200"/>
      <c r="C138" s="86"/>
      <c r="D138" s="9"/>
      <c r="E138" s="77"/>
      <c r="F138" s="7"/>
      <c r="G138" s="61"/>
      <c r="H138" s="61"/>
    </row>
    <row r="139" spans="1:8" x14ac:dyDescent="0.2">
      <c r="B139" s="200" t="s">
        <v>10</v>
      </c>
      <c r="C139" s="8"/>
      <c r="D139" s="9"/>
      <c r="E139" s="77"/>
      <c r="F139" s="7"/>
      <c r="G139" s="61"/>
      <c r="H139" s="61"/>
    </row>
    <row r="140" spans="1:8" ht="13.5" thickBot="1" x14ac:dyDescent="0.25">
      <c r="B140" s="200"/>
      <c r="C140" s="8"/>
      <c r="D140" s="9"/>
      <c r="E140" s="77"/>
      <c r="F140" s="7"/>
      <c r="G140" s="61"/>
      <c r="H140" s="61"/>
    </row>
    <row r="141" spans="1:8" ht="15.75" thickBot="1" x14ac:dyDescent="0.3">
      <c r="A141" s="11" t="s">
        <v>36</v>
      </c>
      <c r="B141" s="209"/>
      <c r="C141" s="5"/>
      <c r="D141" s="9"/>
      <c r="E141" s="75"/>
      <c r="F141" s="55"/>
      <c r="G141" s="59" t="e">
        <f>RANK(E141,$E$8:$E$141,1)</f>
        <v>#N/A</v>
      </c>
      <c r="H141" s="60" t="s">
        <v>27</v>
      </c>
    </row>
    <row r="142" spans="1:8" x14ac:dyDescent="0.2">
      <c r="B142" s="196"/>
      <c r="C142" s="86"/>
      <c r="D142" s="9"/>
      <c r="E142" s="76"/>
      <c r="F142" s="55"/>
      <c r="G142" s="61"/>
      <c r="H142" s="56"/>
    </row>
    <row r="143" spans="1:8" x14ac:dyDescent="0.2">
      <c r="B143" s="196"/>
      <c r="C143" s="86"/>
      <c r="D143" s="9"/>
      <c r="E143" s="76"/>
      <c r="F143" s="55"/>
      <c r="G143" s="61"/>
      <c r="H143" s="56"/>
    </row>
    <row r="144" spans="1:8" x14ac:dyDescent="0.2">
      <c r="B144" s="200"/>
      <c r="C144" s="86"/>
      <c r="D144" s="9"/>
      <c r="E144" s="77"/>
      <c r="F144" s="55"/>
      <c r="G144" s="61"/>
      <c r="H144" s="61"/>
    </row>
    <row r="145" spans="2:8" x14ac:dyDescent="0.2">
      <c r="B145" s="200"/>
      <c r="C145" s="86"/>
      <c r="D145" s="9"/>
      <c r="E145" s="77"/>
      <c r="F145" s="7"/>
      <c r="G145" s="61"/>
      <c r="H145" s="61"/>
    </row>
    <row r="146" spans="2:8" x14ac:dyDescent="0.2">
      <c r="B146" s="200" t="s">
        <v>10</v>
      </c>
      <c r="C146" s="8"/>
      <c r="D146" s="9"/>
      <c r="E146" s="77"/>
      <c r="F146" s="7"/>
      <c r="G146" s="61"/>
      <c r="H146" s="61"/>
    </row>
  </sheetData>
  <sheetProtection algorithmName="SHA-512" hashValue="B39DDohe0mZanvhWTGe3oPBMveIvRUX4wgVk7kIJdGlembflDlBOmVJQNkCDi6fMXROekaxCPNXS58KIpNsSww==" saltValue="NkKYMxIorbDSwSeyaxCxpA==" spinCount="100000" sheet="1" objects="1" scenarios="1"/>
  <mergeCells count="3">
    <mergeCell ref="A1:H1"/>
    <mergeCell ref="G4:H5"/>
    <mergeCell ref="A2:H2"/>
  </mergeCells>
  <conditionalFormatting sqref="C13:C15 C35 C49 C63 C77 C91 C105 C20:C21">
    <cfRule type="cellIs" dxfId="10" priority="13" operator="between">
      <formula>2002</formula>
      <formula>2007</formula>
    </cfRule>
  </conditionalFormatting>
  <conditionalFormatting sqref="C27:C29 C34">
    <cfRule type="cellIs" dxfId="9" priority="11" operator="between">
      <formula>2002</formula>
      <formula>2007</formula>
    </cfRule>
  </conditionalFormatting>
  <conditionalFormatting sqref="C41:C43 C48">
    <cfRule type="cellIs" dxfId="8" priority="10" operator="between">
      <formula>2002</formula>
      <formula>2007</formula>
    </cfRule>
  </conditionalFormatting>
  <conditionalFormatting sqref="C55:C57 C62">
    <cfRule type="cellIs" dxfId="7" priority="9" operator="between">
      <formula>2002</formula>
      <formula>2007</formula>
    </cfRule>
  </conditionalFormatting>
  <conditionalFormatting sqref="C69:C71 C76">
    <cfRule type="cellIs" dxfId="6" priority="8" operator="between">
      <formula>2002</formula>
      <formula>2007</formula>
    </cfRule>
  </conditionalFormatting>
  <conditionalFormatting sqref="C83:C85 C90">
    <cfRule type="cellIs" dxfId="5" priority="7" operator="between">
      <formula>2002</formula>
      <formula>2007</formula>
    </cfRule>
  </conditionalFormatting>
  <conditionalFormatting sqref="C97:C99 C104">
    <cfRule type="cellIs" dxfId="4" priority="6" operator="between">
      <formula>2002</formula>
      <formula>2007</formula>
    </cfRule>
  </conditionalFormatting>
  <conditionalFormatting sqref="C111:C113 C118">
    <cfRule type="cellIs" dxfId="3" priority="5" operator="between">
      <formula>2002</formula>
      <formula>2007</formula>
    </cfRule>
  </conditionalFormatting>
  <conditionalFormatting sqref="C126:C127 C132">
    <cfRule type="cellIs" dxfId="2" priority="4" operator="between">
      <formula>2002</formula>
      <formula>2007</formula>
    </cfRule>
  </conditionalFormatting>
  <conditionalFormatting sqref="C139:C141 C146">
    <cfRule type="cellIs" dxfId="1" priority="3" operator="between">
      <formula>2002</formula>
      <formula>2007</formula>
    </cfRule>
  </conditionalFormatting>
  <conditionalFormatting sqref="C9:C12 C16:C19 C23:C26 C30:C33 C37:C40 C44:C47 C51:C54 C58:C61 C65:C68 C72:C75 C79:C82 C86:C89 C93:C96 C100:C103 C107:C110 C114:C117 C121:C124 C128:C131 C135:C138 C142:C145">
    <cfRule type="cellIs" dxfId="0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5"/>
  <sheetViews>
    <sheetView zoomScaleNormal="100" workbookViewId="0">
      <selection activeCell="D4" sqref="D4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19" customFormat="1" ht="30.75" customHeight="1" x14ac:dyDescent="0.2">
      <c r="A1" s="230" t="str">
        <f>'56kcs LÁNY svédváltó'!A1:H1</f>
        <v>LÁNY V-VI. KORCSOPORT SVÉDVÁLTÓ</v>
      </c>
      <c r="B1" s="230"/>
      <c r="C1" s="230"/>
      <c r="D1" s="230"/>
    </row>
    <row r="2" spans="1:4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12" t="s">
        <v>7</v>
      </c>
      <c r="B3" s="3">
        <f>'56kcs LÁNY svédváltó'!C57</f>
        <v>0</v>
      </c>
      <c r="C3" s="17">
        <f>'56kcs LÁNY svédváltó'!B57</f>
        <v>0</v>
      </c>
      <c r="D3" s="20">
        <f>'56kcs LÁNY svédváltó'!E57</f>
        <v>0</v>
      </c>
    </row>
    <row r="4" spans="1:4" x14ac:dyDescent="0.2">
      <c r="A4" s="12" t="s">
        <v>19</v>
      </c>
      <c r="B4" s="3">
        <f>'56kcs LÁNY svédváltó'!C64</f>
        <v>0</v>
      </c>
      <c r="C4" s="17">
        <f>'56kcs LÁNY svédváltó'!B64</f>
        <v>0</v>
      </c>
      <c r="D4" s="20">
        <f>'56kcs LÁNY svédváltó'!E64</f>
        <v>0</v>
      </c>
    </row>
    <row r="5" spans="1:4" x14ac:dyDescent="0.2">
      <c r="A5" s="12" t="s">
        <v>20</v>
      </c>
      <c r="B5" s="3">
        <f>'56kcs LÁNY svédváltó'!C71</f>
        <v>0</v>
      </c>
      <c r="C5" s="17">
        <f>'56kcs LÁNY svédváltó'!B71</f>
        <v>0</v>
      </c>
      <c r="D5" s="20">
        <f>'56kcs LÁNY svédváltó'!E71</f>
        <v>0</v>
      </c>
    </row>
    <row r="6" spans="1:4" x14ac:dyDescent="0.2">
      <c r="A6" s="12" t="s">
        <v>21</v>
      </c>
      <c r="B6" s="3">
        <f>'56kcs LÁNY svédváltó'!C78</f>
        <v>0</v>
      </c>
      <c r="C6" s="17">
        <f>'56kcs LÁNY svédváltó'!B78</f>
        <v>0</v>
      </c>
      <c r="D6" s="20">
        <f>'56kcs LÁNY svédváltó'!E78</f>
        <v>0</v>
      </c>
    </row>
    <row r="7" spans="1:4" x14ac:dyDescent="0.2">
      <c r="A7" s="12" t="s">
        <v>22</v>
      </c>
      <c r="B7" s="3">
        <f>'56kcs LÁNY svédváltó'!C85</f>
        <v>0</v>
      </c>
      <c r="C7" s="17">
        <f>'56kcs LÁNY svédváltó'!B85</f>
        <v>0</v>
      </c>
      <c r="D7" s="20">
        <f>'56kcs LÁNY svédváltó'!E85</f>
        <v>0</v>
      </c>
    </row>
    <row r="8" spans="1:4" x14ac:dyDescent="0.2">
      <c r="A8" s="12" t="s">
        <v>23</v>
      </c>
      <c r="B8" s="3">
        <f>'56kcs LÁNY svédváltó'!C92</f>
        <v>0</v>
      </c>
      <c r="C8" s="17">
        <f>'56kcs LÁNY svédváltó'!B92</f>
        <v>0</v>
      </c>
      <c r="D8" s="20">
        <f>'56kcs LÁNY svédváltó'!E92</f>
        <v>0</v>
      </c>
    </row>
    <row r="9" spans="1:4" x14ac:dyDescent="0.2">
      <c r="A9" s="12" t="s">
        <v>24</v>
      </c>
      <c r="B9" s="3">
        <f>'56kcs LÁNY svédváltó'!C99</f>
        <v>0</v>
      </c>
      <c r="C9" s="17">
        <f>'56kcs LÁNY svédváltó'!B99</f>
        <v>0</v>
      </c>
      <c r="D9" s="20">
        <f>'56kcs LÁNY svédváltó'!E99</f>
        <v>0</v>
      </c>
    </row>
    <row r="10" spans="1:4" x14ac:dyDescent="0.2">
      <c r="A10" s="12" t="s">
        <v>25</v>
      </c>
      <c r="B10" s="3">
        <f>'56kcs LÁNY svédváltó'!C106</f>
        <v>0</v>
      </c>
      <c r="C10" s="17">
        <f>'56kcs LÁNY svédváltó'!B106</f>
        <v>0</v>
      </c>
      <c r="D10" s="20">
        <f>'56kcs LÁNY svédváltó'!E106</f>
        <v>0</v>
      </c>
    </row>
    <row r="11" spans="1:4" x14ac:dyDescent="0.2">
      <c r="A11" s="12" t="s">
        <v>32</v>
      </c>
      <c r="B11" s="3">
        <f>'56kcs LÁNY svédváltó'!C113</f>
        <v>0</v>
      </c>
      <c r="C11" s="17">
        <f>'56kcs LÁNY svédváltó'!B113</f>
        <v>0</v>
      </c>
      <c r="D11" s="20">
        <f>'56kcs LÁNY svédváltó'!E113</f>
        <v>0</v>
      </c>
    </row>
    <row r="12" spans="1:4" x14ac:dyDescent="0.2">
      <c r="A12" s="12" t="s">
        <v>33</v>
      </c>
      <c r="B12" s="3">
        <f>'56kcs LÁNY svédváltó'!C120</f>
        <v>0</v>
      </c>
      <c r="C12" s="17">
        <f>'56kcs LÁNY svédváltó'!B120</f>
        <v>0</v>
      </c>
      <c r="D12" s="20">
        <f>'56kcs LÁNY svédváltó'!E120</f>
        <v>0</v>
      </c>
    </row>
    <row r="13" spans="1:4" x14ac:dyDescent="0.2">
      <c r="A13" s="12" t="s">
        <v>34</v>
      </c>
      <c r="B13" s="3">
        <f>'56kcs LÁNY svédváltó'!C127</f>
        <v>0</v>
      </c>
      <c r="C13" s="17">
        <f>'56kcs LÁNY svédváltó'!B127</f>
        <v>0</v>
      </c>
      <c r="D13" s="20">
        <f>'56kcs LÁNY svédváltó'!E127</f>
        <v>0</v>
      </c>
    </row>
    <row r="14" spans="1:4" x14ac:dyDescent="0.2">
      <c r="A14" s="12" t="s">
        <v>35</v>
      </c>
      <c r="B14" s="3">
        <f>'56kcs LÁNY svédváltó'!C134</f>
        <v>0</v>
      </c>
      <c r="C14" s="17">
        <f>'56kcs LÁNY svédváltó'!B134</f>
        <v>0</v>
      </c>
      <c r="D14" s="20">
        <f>'56kcs LÁNY svédváltó'!E134</f>
        <v>0</v>
      </c>
    </row>
    <row r="15" spans="1:4" x14ac:dyDescent="0.2">
      <c r="A15" s="12" t="s">
        <v>36</v>
      </c>
      <c r="B15" s="3">
        <f>'56kcs LÁNY svédváltó'!C141</f>
        <v>0</v>
      </c>
      <c r="C15" s="17">
        <f>'56kcs LÁNY svédváltó'!B141</f>
        <v>0</v>
      </c>
      <c r="D15" s="20">
        <f>'56kcs LÁNY svédváltó'!E141</f>
        <v>0</v>
      </c>
    </row>
    <row r="16" spans="1:4" x14ac:dyDescent="0.2">
      <c r="A16" s="12" t="s">
        <v>1</v>
      </c>
      <c r="B16" s="3" t="str">
        <f>'56kcs LÁNY svédváltó'!C15</f>
        <v>Nyíregyháza</v>
      </c>
      <c r="C16" s="17" t="str">
        <f>'56kcs LÁNY svédváltó'!B15</f>
        <v>Nyíregyházi Kölcsey Ferenc Gimnázium "C"</v>
      </c>
      <c r="D16" s="20">
        <f>'56kcs LÁNY svédváltó'!E15</f>
        <v>1.8703703703703703E-3</v>
      </c>
    </row>
    <row r="17" spans="1:4" x14ac:dyDescent="0.2">
      <c r="A17" s="12" t="s">
        <v>2</v>
      </c>
      <c r="B17" s="3" t="str">
        <f>'56kcs LÁNY svédváltó'!C22</f>
        <v>Nyíregyháza</v>
      </c>
      <c r="C17" s="17" t="str">
        <f>'56kcs LÁNY svédváltó'!B22</f>
        <v>Nyíregyházi Vasvári Pál Gimnázium</v>
      </c>
      <c r="D17" s="20">
        <f>'56kcs LÁNY svédváltó'!E22</f>
        <v>1.8807870370370369E-3</v>
      </c>
    </row>
    <row r="18" spans="1:4" x14ac:dyDescent="0.2">
      <c r="A18" s="12" t="s">
        <v>3</v>
      </c>
      <c r="B18" s="3" t="str">
        <f>'56kcs LÁNY svédváltó'!C29</f>
        <v>Nyíregyháza</v>
      </c>
      <c r="C18" s="17" t="str">
        <f>'56kcs LÁNY svédváltó'!B29</f>
        <v>Nyíregyházi Krúdy Gyula Gimnázium</v>
      </c>
      <c r="D18" s="20">
        <f>'56kcs LÁNY svédváltó'!E29</f>
        <v>1.8993055555555553E-3</v>
      </c>
    </row>
    <row r="19" spans="1:4" x14ac:dyDescent="0.2">
      <c r="A19" s="12" t="s">
        <v>0</v>
      </c>
      <c r="B19" s="3" t="str">
        <f>'56kcs LÁNY svédváltó'!C8</f>
        <v>Nyíregyháza</v>
      </c>
      <c r="C19" s="17" t="str">
        <f>'56kcs LÁNY svédváltó'!B8</f>
        <v>Nyíregyházi Arany János Gimnázium, Általános Iskola és Kollégium</v>
      </c>
      <c r="D19" s="20">
        <f>'56kcs LÁNY svédváltó'!E8</f>
        <v>1.8657407407407407E-3</v>
      </c>
    </row>
    <row r="20" spans="1:4" x14ac:dyDescent="0.2">
      <c r="A20" s="12" t="s">
        <v>4</v>
      </c>
      <c r="B20" s="3" t="str">
        <f>'56kcs LÁNY svédváltó'!C36</f>
        <v>Nyíregyháza</v>
      </c>
      <c r="C20" s="17" t="str">
        <f>'56kcs LÁNY svédváltó'!B36</f>
        <v>Nyíregyházi Zrínyi Ilona Gimnázium és Kollégium</v>
      </c>
      <c r="D20" s="20">
        <f>'56kcs LÁNY svédváltó'!E36</f>
        <v>2.023148148148148E-3</v>
      </c>
    </row>
    <row r="21" spans="1:4" x14ac:dyDescent="0.2">
      <c r="A21" s="12" t="s">
        <v>5</v>
      </c>
      <c r="B21" s="3" t="str">
        <f>'56kcs LÁNY svédváltó'!C43</f>
        <v>Ibrány</v>
      </c>
      <c r="C21" s="17" t="str">
        <f>'56kcs LÁNY svédváltó'!B43</f>
        <v>Ibrányi Református Óvoda, Általános Iskola, Gimnázium és Kollégium Petőfi utcai Telephelye</v>
      </c>
      <c r="D21" s="20">
        <f>'56kcs LÁNY svédváltó'!E43</f>
        <v>2.1608796296296298E-3</v>
      </c>
    </row>
    <row r="22" spans="1:4" x14ac:dyDescent="0.2">
      <c r="A22" s="12" t="s">
        <v>6</v>
      </c>
      <c r="B22" s="3" t="str">
        <f>'56kcs LÁNY svédváltó'!C50</f>
        <v>Nyíregyháza</v>
      </c>
      <c r="C22" s="17" t="str">
        <f>'56kcs LÁNY svédváltó'!B50</f>
        <v xml:space="preserve">Nyíregyházi SZC Zay Anna Technikum és Kollégium
</v>
      </c>
      <c r="D22" s="20">
        <f>'56kcs LÁNY svédváltó'!E50</f>
        <v>2.5069444444444445E-3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A3:D22">
    <sortCondition ref="D4"/>
  </sortState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318"/>
  <sheetViews>
    <sheetView zoomScaleNormal="100" workbookViewId="0">
      <selection activeCell="A6" sqref="A6"/>
    </sheetView>
  </sheetViews>
  <sheetFormatPr defaultColWidth="9.140625" defaultRowHeight="12.75" x14ac:dyDescent="0.2"/>
  <cols>
    <col min="1" max="1" width="3.42578125" style="116" customWidth="1"/>
    <col min="2" max="2" width="61.42578125" style="196" customWidth="1"/>
    <col min="3" max="3" width="9.7109375" style="91" customWidth="1"/>
    <col min="4" max="9" width="6" style="91" customWidth="1"/>
    <col min="10" max="10" width="6" style="117" customWidth="1"/>
    <col min="11" max="11" width="2.28515625" style="118" customWidth="1"/>
    <col min="12" max="12" width="7.7109375" style="119" customWidth="1"/>
    <col min="13" max="13" width="2.42578125" style="49" customWidth="1"/>
    <col min="14" max="14" width="4" style="49" customWidth="1"/>
    <col min="15" max="15" width="10.85546875" style="49" customWidth="1"/>
    <col min="16" max="16384" width="9.140625" style="49"/>
  </cols>
  <sheetData>
    <row r="1" spans="1:18" ht="24.75" customHeight="1" x14ac:dyDescent="0.2">
      <c r="A1" s="224" t="s">
        <v>40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8" ht="13.5" thickBot="1" x14ac:dyDescent="0.25">
      <c r="A2" s="226" t="s">
        <v>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18" s="115" customFormat="1" x14ac:dyDescent="0.2">
      <c r="A3" s="111"/>
      <c r="B3" s="195"/>
      <c r="C3" s="26"/>
      <c r="D3" s="26"/>
      <c r="E3" s="26"/>
      <c r="F3" s="26"/>
      <c r="G3" s="26"/>
      <c r="H3" s="26"/>
      <c r="I3" s="26"/>
      <c r="J3" s="112"/>
      <c r="K3" s="113"/>
      <c r="L3" s="114"/>
      <c r="N3" s="220" t="s">
        <v>15</v>
      </c>
      <c r="O3" s="221"/>
      <c r="Q3" s="25"/>
      <c r="R3" s="25"/>
    </row>
    <row r="4" spans="1:18" ht="13.5" thickBot="1" x14ac:dyDescent="0.25">
      <c r="N4" s="222"/>
      <c r="O4" s="223"/>
    </row>
    <row r="5" spans="1:18" ht="13.5" thickBot="1" x14ac:dyDescent="0.25">
      <c r="A5" s="120" t="s">
        <v>156</v>
      </c>
      <c r="B5" s="197"/>
      <c r="C5" s="121"/>
      <c r="D5" s="121" t="s">
        <v>0</v>
      </c>
      <c r="E5" s="121" t="s">
        <v>1</v>
      </c>
      <c r="F5" s="121" t="s">
        <v>2</v>
      </c>
      <c r="G5" s="121" t="s">
        <v>3</v>
      </c>
      <c r="H5" s="121" t="s">
        <v>4</v>
      </c>
      <c r="I5" s="121" t="s">
        <v>5</v>
      </c>
      <c r="J5" s="122" t="s">
        <v>31</v>
      </c>
      <c r="K5" s="123"/>
      <c r="L5" s="124"/>
      <c r="M5" s="125"/>
    </row>
    <row r="6" spans="1:18" s="134" customFormat="1" ht="15.75" thickBot="1" x14ac:dyDescent="0.25">
      <c r="A6" s="126" t="s">
        <v>0</v>
      </c>
      <c r="B6" s="198" t="s">
        <v>71</v>
      </c>
      <c r="C6" s="83" t="s">
        <v>101</v>
      </c>
      <c r="D6" s="83"/>
      <c r="E6" s="83"/>
      <c r="F6" s="83"/>
      <c r="G6" s="83"/>
      <c r="H6" s="83"/>
      <c r="I6" s="83"/>
      <c r="J6" s="128"/>
      <c r="K6" s="129"/>
      <c r="L6" s="130">
        <f>(SUM(J7:J11)-MIN(J7:J11))/4</f>
        <v>1.3</v>
      </c>
      <c r="M6" s="131"/>
      <c r="N6" s="132">
        <f>RANK(L6,'magas sorrend'!$D$3:$D$22)</f>
        <v>1</v>
      </c>
      <c r="O6" s="133" t="s">
        <v>27</v>
      </c>
    </row>
    <row r="7" spans="1:18" ht="15" x14ac:dyDescent="0.2">
      <c r="B7" s="4" t="s">
        <v>72</v>
      </c>
      <c r="C7" s="135">
        <v>2006</v>
      </c>
      <c r="D7" s="136">
        <v>1.25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28">
        <f>MAX(D7:I7)</f>
        <v>1.25</v>
      </c>
      <c r="K7" s="137"/>
      <c r="L7" s="138"/>
      <c r="M7" s="131"/>
      <c r="N7" s="139"/>
      <c r="O7" s="131"/>
    </row>
    <row r="8" spans="1:18" ht="15" x14ac:dyDescent="0.2">
      <c r="B8" s="4" t="s">
        <v>73</v>
      </c>
      <c r="C8" s="135">
        <v>2005</v>
      </c>
      <c r="D8" s="136">
        <v>1.3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28">
        <f t="shared" ref="J8:J66" si="0">MAX(D8:I8)</f>
        <v>1.3</v>
      </c>
      <c r="K8" s="137"/>
      <c r="L8" s="138"/>
      <c r="M8" s="131"/>
      <c r="N8" s="139"/>
      <c r="O8" s="131"/>
    </row>
    <row r="9" spans="1:18" ht="15" x14ac:dyDescent="0.2">
      <c r="B9" s="4" t="s">
        <v>74</v>
      </c>
      <c r="C9" s="135">
        <v>2008</v>
      </c>
      <c r="D9" s="136">
        <v>1.35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28">
        <f t="shared" si="0"/>
        <v>1.35</v>
      </c>
      <c r="K9" s="137"/>
      <c r="L9" s="138"/>
      <c r="M9" s="131"/>
      <c r="N9" s="139"/>
      <c r="O9" s="131"/>
    </row>
    <row r="10" spans="1:18" ht="15" x14ac:dyDescent="0.2">
      <c r="B10" s="4" t="s">
        <v>75</v>
      </c>
      <c r="C10" s="135">
        <v>2005</v>
      </c>
      <c r="D10" s="136">
        <v>1.25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28">
        <f t="shared" si="0"/>
        <v>1.25</v>
      </c>
      <c r="K10" s="137"/>
      <c r="L10" s="138"/>
      <c r="M10" s="131"/>
      <c r="N10" s="139"/>
      <c r="O10" s="131"/>
    </row>
    <row r="11" spans="1:18" ht="15" x14ac:dyDescent="0.2">
      <c r="B11" s="4" t="s">
        <v>76</v>
      </c>
      <c r="C11" s="135">
        <v>2005</v>
      </c>
      <c r="D11" s="136">
        <v>1.3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28">
        <f t="shared" si="0"/>
        <v>1.3</v>
      </c>
      <c r="K11" s="137"/>
      <c r="L11" s="138"/>
      <c r="M11" s="131"/>
      <c r="N11" s="139"/>
      <c r="O11" s="131"/>
    </row>
    <row r="12" spans="1:18" ht="15" x14ac:dyDescent="0.2">
      <c r="B12" s="200" t="s">
        <v>99</v>
      </c>
      <c r="J12" s="128"/>
      <c r="K12" s="137"/>
      <c r="L12" s="138"/>
      <c r="M12" s="131"/>
      <c r="N12" s="139"/>
      <c r="O12" s="131"/>
    </row>
    <row r="13" spans="1:18" ht="15.75" thickBot="1" x14ac:dyDescent="0.25">
      <c r="J13" s="128"/>
      <c r="K13" s="137"/>
      <c r="L13" s="138"/>
      <c r="M13" s="131"/>
      <c r="N13" s="139"/>
      <c r="O13" s="131"/>
    </row>
    <row r="14" spans="1:18" s="134" customFormat="1" ht="26.25" thickBot="1" x14ac:dyDescent="0.25">
      <c r="A14" s="126" t="s">
        <v>1</v>
      </c>
      <c r="B14" s="198" t="s">
        <v>61</v>
      </c>
      <c r="C14" s="140" t="s">
        <v>101</v>
      </c>
      <c r="D14" s="140"/>
      <c r="E14" s="140"/>
      <c r="F14" s="140"/>
      <c r="G14" s="140"/>
      <c r="H14" s="140"/>
      <c r="I14" s="140"/>
      <c r="J14" s="128"/>
      <c r="K14" s="129"/>
      <c r="L14" s="130">
        <f>(SUM(J15:J19)-MIN(J15:J19))/4</f>
        <v>1.1749999999999998</v>
      </c>
      <c r="M14" s="131"/>
      <c r="N14" s="132">
        <f>RANK(L14,'magas sorrend'!$D$3:$D$22)</f>
        <v>2</v>
      </c>
      <c r="O14" s="133" t="s">
        <v>27</v>
      </c>
    </row>
    <row r="15" spans="1:18" ht="15" x14ac:dyDescent="0.2">
      <c r="B15" s="4" t="s">
        <v>77</v>
      </c>
      <c r="C15" s="142">
        <v>2007</v>
      </c>
      <c r="D15" s="136">
        <v>1.1499999999999999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28">
        <f t="shared" si="0"/>
        <v>1.1499999999999999</v>
      </c>
      <c r="K15" s="137"/>
      <c r="L15" s="138"/>
      <c r="M15" s="131"/>
      <c r="N15" s="139"/>
      <c r="O15" s="131"/>
    </row>
    <row r="16" spans="1:18" ht="15" x14ac:dyDescent="0.2">
      <c r="B16" s="4" t="s">
        <v>78</v>
      </c>
      <c r="C16" s="142">
        <v>2007</v>
      </c>
      <c r="D16" s="136">
        <v>1.2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28">
        <f t="shared" si="0"/>
        <v>1.2</v>
      </c>
      <c r="K16" s="137"/>
      <c r="L16" s="138"/>
      <c r="M16" s="131"/>
      <c r="N16" s="139"/>
      <c r="O16" s="131"/>
    </row>
    <row r="17" spans="1:19" ht="15" x14ac:dyDescent="0.2">
      <c r="B17" s="4" t="s">
        <v>79</v>
      </c>
      <c r="C17" s="142">
        <v>2007</v>
      </c>
      <c r="D17" s="136">
        <v>1.2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28">
        <f t="shared" si="0"/>
        <v>1.2</v>
      </c>
      <c r="K17" s="137"/>
      <c r="L17" s="138"/>
      <c r="M17" s="131"/>
      <c r="N17" s="139"/>
      <c r="O17" s="131"/>
      <c r="P17" s="125"/>
    </row>
    <row r="18" spans="1:19" ht="15" x14ac:dyDescent="0.2">
      <c r="B18" s="4" t="s">
        <v>80</v>
      </c>
      <c r="C18" s="142">
        <v>2007</v>
      </c>
      <c r="D18" s="136">
        <v>1.1499999999999999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28">
        <f t="shared" si="0"/>
        <v>1.1499999999999999</v>
      </c>
      <c r="K18" s="137"/>
      <c r="L18" s="138"/>
      <c r="M18" s="131"/>
      <c r="N18" s="139"/>
      <c r="O18" s="131"/>
    </row>
    <row r="19" spans="1:19" ht="15" x14ac:dyDescent="0.2">
      <c r="B19" s="4" t="s">
        <v>81</v>
      </c>
      <c r="C19" s="142">
        <v>2007</v>
      </c>
      <c r="D19" s="136">
        <v>1.1499999999999999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28">
        <f t="shared" si="0"/>
        <v>1.1499999999999999</v>
      </c>
      <c r="K19" s="137"/>
      <c r="L19" s="138"/>
      <c r="M19" s="131"/>
      <c r="N19" s="139"/>
      <c r="O19" s="131"/>
    </row>
    <row r="20" spans="1:19" ht="15" x14ac:dyDescent="0.2">
      <c r="B20" s="200" t="s">
        <v>100</v>
      </c>
      <c r="J20" s="128"/>
      <c r="K20" s="137"/>
      <c r="L20" s="138"/>
      <c r="M20" s="131"/>
      <c r="N20" s="139"/>
      <c r="O20" s="131"/>
    </row>
    <row r="21" spans="1:19" ht="15.75" thickBot="1" x14ac:dyDescent="0.25">
      <c r="B21" s="200"/>
      <c r="J21" s="128"/>
      <c r="K21" s="137"/>
      <c r="L21" s="138"/>
      <c r="M21" s="131"/>
      <c r="N21" s="139"/>
      <c r="O21" s="131"/>
    </row>
    <row r="22" spans="1:19" s="134" customFormat="1" ht="15.75" thickBot="1" x14ac:dyDescent="0.25">
      <c r="A22" s="126" t="s">
        <v>2</v>
      </c>
      <c r="B22" s="201"/>
      <c r="C22" s="83"/>
      <c r="D22" s="83"/>
      <c r="E22" s="83"/>
      <c r="F22" s="83"/>
      <c r="G22" s="83"/>
      <c r="H22" s="83"/>
      <c r="I22" s="83"/>
      <c r="J22" s="128"/>
      <c r="K22" s="129"/>
      <c r="L22" s="130">
        <f>(SUM(J23:J27)-MIN(J23:J27))/4</f>
        <v>0</v>
      </c>
      <c r="M22" s="131"/>
      <c r="N22" s="132">
        <f>RANK(L22,'magas sorrend'!$D$3:$D$22)</f>
        <v>3</v>
      </c>
      <c r="O22" s="143" t="s">
        <v>27</v>
      </c>
    </row>
    <row r="23" spans="1:19" ht="15" x14ac:dyDescent="0.2">
      <c r="C23" s="135"/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28">
        <f t="shared" si="0"/>
        <v>0</v>
      </c>
      <c r="K23" s="137"/>
      <c r="L23" s="138"/>
      <c r="M23" s="131"/>
      <c r="N23" s="139"/>
      <c r="O23" s="131"/>
    </row>
    <row r="24" spans="1:19" ht="15" x14ac:dyDescent="0.2">
      <c r="C24" s="135"/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28">
        <f t="shared" si="0"/>
        <v>0</v>
      </c>
      <c r="K24" s="137"/>
      <c r="L24" s="138"/>
      <c r="M24" s="131"/>
      <c r="N24" s="139"/>
      <c r="O24" s="131"/>
    </row>
    <row r="25" spans="1:19" ht="15" x14ac:dyDescent="0.2">
      <c r="C25" s="135"/>
      <c r="D25" s="136">
        <v>0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28">
        <f t="shared" si="0"/>
        <v>0</v>
      </c>
      <c r="K25" s="137"/>
      <c r="L25" s="138"/>
      <c r="M25" s="131"/>
      <c r="N25" s="139"/>
      <c r="O25" s="131"/>
    </row>
    <row r="26" spans="1:19" ht="15" x14ac:dyDescent="0.2">
      <c r="C26" s="135"/>
      <c r="D26" s="136">
        <v>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28">
        <f t="shared" si="0"/>
        <v>0</v>
      </c>
      <c r="K26" s="137"/>
      <c r="L26" s="138"/>
      <c r="M26" s="131"/>
      <c r="N26" s="139"/>
      <c r="O26" s="131"/>
    </row>
    <row r="27" spans="1:19" ht="15" x14ac:dyDescent="0.2">
      <c r="C27" s="135"/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28">
        <f t="shared" si="0"/>
        <v>0</v>
      </c>
      <c r="K27" s="137"/>
      <c r="L27" s="138"/>
      <c r="M27" s="131"/>
      <c r="N27" s="139"/>
      <c r="O27" s="131"/>
    </row>
    <row r="28" spans="1:19" ht="15" x14ac:dyDescent="0.2">
      <c r="B28" s="200" t="s">
        <v>10</v>
      </c>
      <c r="C28" s="144"/>
      <c r="J28" s="128"/>
      <c r="K28" s="137"/>
      <c r="L28" s="138"/>
      <c r="M28" s="131"/>
      <c r="N28" s="139"/>
      <c r="O28" s="131"/>
    </row>
    <row r="29" spans="1:19" ht="15.75" thickBot="1" x14ac:dyDescent="0.25">
      <c r="B29" s="200"/>
      <c r="C29" s="144"/>
      <c r="J29" s="128"/>
      <c r="K29" s="137"/>
      <c r="L29" s="138"/>
      <c r="M29" s="131"/>
      <c r="N29" s="139"/>
      <c r="O29" s="131"/>
    </row>
    <row r="30" spans="1:19" s="134" customFormat="1" ht="15.75" thickBot="1" x14ac:dyDescent="0.25">
      <c r="A30" s="126" t="s">
        <v>3</v>
      </c>
      <c r="B30" s="201"/>
      <c r="C30" s="83"/>
      <c r="D30" s="83"/>
      <c r="E30" s="83"/>
      <c r="F30" s="83"/>
      <c r="G30" s="83"/>
      <c r="H30" s="83"/>
      <c r="I30" s="83"/>
      <c r="J30" s="128"/>
      <c r="K30" s="129"/>
      <c r="L30" s="130">
        <f>(SUM(J31:J35)-MIN(J31:J35))/4</f>
        <v>0</v>
      </c>
      <c r="M30" s="131"/>
      <c r="N30" s="132">
        <f>RANK(L30,'magas sorrend'!$D$3:$D$22)</f>
        <v>3</v>
      </c>
      <c r="O30" s="143" t="s">
        <v>27</v>
      </c>
      <c r="S30" s="145"/>
    </row>
    <row r="31" spans="1:19" ht="15" x14ac:dyDescent="0.2">
      <c r="C31" s="135"/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28">
        <f t="shared" si="0"/>
        <v>0</v>
      </c>
      <c r="K31" s="137"/>
      <c r="L31" s="138"/>
      <c r="M31" s="131"/>
      <c r="N31" s="139"/>
      <c r="O31" s="131"/>
    </row>
    <row r="32" spans="1:19" ht="15" x14ac:dyDescent="0.2">
      <c r="C32" s="135"/>
      <c r="D32" s="136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28">
        <f t="shared" si="0"/>
        <v>0</v>
      </c>
      <c r="K32" s="137"/>
      <c r="L32" s="138"/>
      <c r="M32" s="131"/>
      <c r="N32" s="139"/>
      <c r="O32" s="131"/>
    </row>
    <row r="33" spans="1:15" ht="15" x14ac:dyDescent="0.2">
      <c r="C33" s="135"/>
      <c r="D33" s="136">
        <v>0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28">
        <f t="shared" si="0"/>
        <v>0</v>
      </c>
      <c r="K33" s="137"/>
      <c r="L33" s="138"/>
      <c r="M33" s="131"/>
      <c r="N33" s="139"/>
      <c r="O33" s="131"/>
    </row>
    <row r="34" spans="1:15" ht="15" x14ac:dyDescent="0.2">
      <c r="C34" s="135"/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28">
        <f t="shared" si="0"/>
        <v>0</v>
      </c>
      <c r="K34" s="137"/>
      <c r="L34" s="138"/>
      <c r="M34" s="131"/>
      <c r="N34" s="139"/>
      <c r="O34" s="131"/>
    </row>
    <row r="35" spans="1:15" ht="15" x14ac:dyDescent="0.2">
      <c r="C35" s="135"/>
      <c r="D35" s="136">
        <v>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28">
        <f t="shared" si="0"/>
        <v>0</v>
      </c>
      <c r="K35" s="137"/>
      <c r="L35" s="138"/>
      <c r="M35" s="131"/>
      <c r="N35" s="139"/>
      <c r="O35" s="131"/>
    </row>
    <row r="36" spans="1:15" ht="15" x14ac:dyDescent="0.2">
      <c r="B36" s="200" t="s">
        <v>10</v>
      </c>
      <c r="J36" s="128"/>
      <c r="K36" s="137"/>
      <c r="L36" s="138"/>
      <c r="M36" s="131"/>
      <c r="N36" s="139"/>
      <c r="O36" s="131"/>
    </row>
    <row r="37" spans="1:15" ht="15.75" thickBot="1" x14ac:dyDescent="0.25">
      <c r="B37" s="200"/>
      <c r="J37" s="128"/>
      <c r="K37" s="137"/>
      <c r="L37" s="138"/>
      <c r="M37" s="131"/>
      <c r="N37" s="139"/>
      <c r="O37" s="131"/>
    </row>
    <row r="38" spans="1:15" s="134" customFormat="1" ht="15.75" thickBot="1" x14ac:dyDescent="0.25">
      <c r="A38" s="126" t="s">
        <v>4</v>
      </c>
      <c r="B38" s="201"/>
      <c r="C38" s="83"/>
      <c r="D38" s="83"/>
      <c r="E38" s="83"/>
      <c r="F38" s="83"/>
      <c r="G38" s="83"/>
      <c r="H38" s="83"/>
      <c r="I38" s="83"/>
      <c r="J38" s="128"/>
      <c r="K38" s="129"/>
      <c r="L38" s="130">
        <f>(SUM(J39:J43)-MIN(J39:J43))/4</f>
        <v>0</v>
      </c>
      <c r="M38" s="131"/>
      <c r="N38" s="132">
        <f>RANK(L38,'magas sorrend'!$D$3:$D$22)</f>
        <v>3</v>
      </c>
      <c r="O38" s="143" t="s">
        <v>27</v>
      </c>
    </row>
    <row r="39" spans="1:15" ht="15" x14ac:dyDescent="0.2">
      <c r="C39" s="135"/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28">
        <f t="shared" si="0"/>
        <v>0</v>
      </c>
      <c r="K39" s="137"/>
      <c r="L39" s="138"/>
      <c r="M39" s="131"/>
      <c r="N39" s="139"/>
      <c r="O39" s="131"/>
    </row>
    <row r="40" spans="1:15" ht="15" x14ac:dyDescent="0.2">
      <c r="C40" s="135"/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28">
        <f t="shared" si="0"/>
        <v>0</v>
      </c>
      <c r="K40" s="137"/>
      <c r="L40" s="138"/>
      <c r="M40" s="131"/>
      <c r="N40" s="139"/>
      <c r="O40" s="131"/>
    </row>
    <row r="41" spans="1:15" ht="15" x14ac:dyDescent="0.2">
      <c r="C41" s="135"/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28">
        <f t="shared" si="0"/>
        <v>0</v>
      </c>
      <c r="K41" s="137"/>
      <c r="L41" s="138"/>
      <c r="M41" s="131"/>
      <c r="N41" s="139"/>
      <c r="O41" s="131"/>
    </row>
    <row r="42" spans="1:15" ht="15" x14ac:dyDescent="0.2">
      <c r="C42" s="135"/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28">
        <f t="shared" si="0"/>
        <v>0</v>
      </c>
      <c r="K42" s="137"/>
      <c r="L42" s="138"/>
      <c r="M42" s="131"/>
      <c r="N42" s="139"/>
      <c r="O42" s="131"/>
    </row>
    <row r="43" spans="1:15" ht="15" x14ac:dyDescent="0.2">
      <c r="C43" s="135"/>
      <c r="D43" s="136">
        <v>0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28">
        <f t="shared" si="0"/>
        <v>0</v>
      </c>
      <c r="K43" s="137"/>
      <c r="L43" s="138"/>
      <c r="M43" s="131"/>
      <c r="N43" s="139"/>
      <c r="O43" s="131"/>
    </row>
    <row r="44" spans="1:15" ht="15" x14ac:dyDescent="0.2">
      <c r="B44" s="200" t="s">
        <v>10</v>
      </c>
      <c r="J44" s="128"/>
      <c r="K44" s="137"/>
      <c r="L44" s="138"/>
      <c r="M44" s="131"/>
      <c r="N44" s="139"/>
      <c r="O44" s="131"/>
    </row>
    <row r="45" spans="1:15" ht="15.75" thickBot="1" x14ac:dyDescent="0.25">
      <c r="B45" s="200"/>
      <c r="J45" s="128"/>
      <c r="K45" s="137"/>
      <c r="L45" s="138"/>
      <c r="M45" s="131"/>
      <c r="N45" s="139"/>
      <c r="O45" s="131"/>
    </row>
    <row r="46" spans="1:15" s="134" customFormat="1" ht="15.75" thickBot="1" x14ac:dyDescent="0.25">
      <c r="A46" s="126" t="s">
        <v>5</v>
      </c>
      <c r="B46" s="201"/>
      <c r="C46" s="83"/>
      <c r="D46" s="83"/>
      <c r="E46" s="83"/>
      <c r="F46" s="83"/>
      <c r="G46" s="83"/>
      <c r="H46" s="83"/>
      <c r="I46" s="83"/>
      <c r="J46" s="128"/>
      <c r="K46" s="129"/>
      <c r="L46" s="130">
        <f>(SUM(J47:J51)-MIN(J47:J51))/4</f>
        <v>0</v>
      </c>
      <c r="M46" s="131"/>
      <c r="N46" s="132">
        <f>RANK(L46,'magas sorrend'!$D$3:$D$22)</f>
        <v>3</v>
      </c>
      <c r="O46" s="143" t="s">
        <v>27</v>
      </c>
    </row>
    <row r="47" spans="1:15" ht="15" x14ac:dyDescent="0.2">
      <c r="C47" s="135"/>
      <c r="D47" s="136">
        <v>0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28">
        <f t="shared" si="0"/>
        <v>0</v>
      </c>
      <c r="K47" s="137"/>
      <c r="L47" s="138"/>
      <c r="M47" s="131"/>
      <c r="N47" s="139"/>
      <c r="O47" s="131"/>
    </row>
    <row r="48" spans="1:15" ht="15" x14ac:dyDescent="0.2">
      <c r="C48" s="135"/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28">
        <f t="shared" si="0"/>
        <v>0</v>
      </c>
      <c r="K48" s="137"/>
      <c r="L48" s="138"/>
      <c r="M48" s="131"/>
      <c r="N48" s="139"/>
      <c r="O48" s="131"/>
    </row>
    <row r="49" spans="1:15" ht="15" x14ac:dyDescent="0.2">
      <c r="C49" s="135"/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28">
        <f t="shared" si="0"/>
        <v>0</v>
      </c>
      <c r="K49" s="137"/>
      <c r="L49" s="138"/>
      <c r="M49" s="131"/>
      <c r="N49" s="139"/>
      <c r="O49" s="131"/>
    </row>
    <row r="50" spans="1:15" ht="15" x14ac:dyDescent="0.2">
      <c r="C50" s="135"/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28">
        <f t="shared" si="0"/>
        <v>0</v>
      </c>
      <c r="K50" s="137"/>
      <c r="L50" s="138"/>
      <c r="M50" s="131"/>
      <c r="N50" s="139"/>
      <c r="O50" s="131"/>
    </row>
    <row r="51" spans="1:15" ht="15" x14ac:dyDescent="0.2">
      <c r="C51" s="135"/>
      <c r="D51" s="136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28">
        <f t="shared" si="0"/>
        <v>0</v>
      </c>
      <c r="K51" s="137"/>
      <c r="L51" s="138"/>
      <c r="M51" s="131"/>
      <c r="N51" s="139"/>
      <c r="O51" s="131"/>
    </row>
    <row r="52" spans="1:15" ht="15" x14ac:dyDescent="0.2">
      <c r="B52" s="200" t="s">
        <v>10</v>
      </c>
      <c r="J52" s="128"/>
      <c r="K52" s="137"/>
      <c r="L52" s="138"/>
      <c r="M52" s="131"/>
      <c r="N52" s="139"/>
      <c r="O52" s="131"/>
    </row>
    <row r="53" spans="1:15" ht="15.75" thickBot="1" x14ac:dyDescent="0.25">
      <c r="B53" s="200"/>
      <c r="J53" s="128"/>
      <c r="K53" s="137"/>
      <c r="L53" s="138"/>
      <c r="M53" s="131"/>
      <c r="N53" s="139"/>
      <c r="O53" s="131"/>
    </row>
    <row r="54" spans="1:15" s="134" customFormat="1" ht="15.75" thickBot="1" x14ac:dyDescent="0.25">
      <c r="A54" s="126" t="s">
        <v>6</v>
      </c>
      <c r="B54" s="201"/>
      <c r="C54" s="83"/>
      <c r="D54" s="83"/>
      <c r="E54" s="83"/>
      <c r="F54" s="83"/>
      <c r="G54" s="83"/>
      <c r="H54" s="83"/>
      <c r="I54" s="83"/>
      <c r="J54" s="128"/>
      <c r="K54" s="129"/>
      <c r="L54" s="130">
        <f>(SUM(J55:J59)-MIN(J55:J59))/4</f>
        <v>0</v>
      </c>
      <c r="M54" s="131"/>
      <c r="N54" s="132">
        <f>RANK(L54,'magas sorrend'!$D$3:$D$22)</f>
        <v>3</v>
      </c>
      <c r="O54" s="143" t="s">
        <v>27</v>
      </c>
    </row>
    <row r="55" spans="1:15" ht="15" x14ac:dyDescent="0.2">
      <c r="C55" s="135"/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28">
        <f t="shared" si="0"/>
        <v>0</v>
      </c>
      <c r="K55" s="137"/>
      <c r="L55" s="138"/>
      <c r="M55" s="131"/>
      <c r="N55" s="139"/>
      <c r="O55" s="146"/>
    </row>
    <row r="56" spans="1:15" ht="15" x14ac:dyDescent="0.2">
      <c r="C56" s="135"/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28">
        <f t="shared" si="0"/>
        <v>0</v>
      </c>
      <c r="K56" s="137"/>
      <c r="L56" s="138"/>
      <c r="M56" s="131"/>
      <c r="N56" s="139"/>
      <c r="O56" s="131"/>
    </row>
    <row r="57" spans="1:15" ht="15" x14ac:dyDescent="0.2">
      <c r="C57" s="135"/>
      <c r="D57" s="136">
        <v>0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28">
        <f t="shared" si="0"/>
        <v>0</v>
      </c>
      <c r="K57" s="137"/>
      <c r="L57" s="138"/>
      <c r="M57" s="131"/>
      <c r="N57" s="139"/>
      <c r="O57" s="131"/>
    </row>
    <row r="58" spans="1:15" ht="15" x14ac:dyDescent="0.2">
      <c r="C58" s="135"/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28">
        <f t="shared" si="0"/>
        <v>0</v>
      </c>
      <c r="K58" s="137"/>
      <c r="L58" s="138"/>
      <c r="M58" s="131"/>
      <c r="N58" s="139"/>
      <c r="O58" s="131"/>
    </row>
    <row r="59" spans="1:15" ht="15" x14ac:dyDescent="0.2">
      <c r="C59" s="135"/>
      <c r="D59" s="136">
        <v>0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28">
        <f t="shared" si="0"/>
        <v>0</v>
      </c>
      <c r="K59" s="137"/>
      <c r="L59" s="138"/>
      <c r="M59" s="131"/>
      <c r="N59" s="139"/>
      <c r="O59" s="131"/>
    </row>
    <row r="60" spans="1:15" ht="15" x14ac:dyDescent="0.2">
      <c r="B60" s="200" t="s">
        <v>10</v>
      </c>
      <c r="J60" s="128"/>
      <c r="K60" s="137"/>
      <c r="L60" s="138"/>
      <c r="M60" s="131"/>
      <c r="N60" s="139"/>
      <c r="O60" s="131"/>
    </row>
    <row r="61" spans="1:15" ht="15.75" thickBot="1" x14ac:dyDescent="0.25">
      <c r="B61" s="200"/>
      <c r="J61" s="128"/>
      <c r="K61" s="137"/>
      <c r="L61" s="138"/>
      <c r="M61" s="131"/>
      <c r="N61" s="139"/>
      <c r="O61" s="131"/>
    </row>
    <row r="62" spans="1:15" s="134" customFormat="1" ht="15.75" thickBot="1" x14ac:dyDescent="0.25">
      <c r="A62" s="126" t="s">
        <v>7</v>
      </c>
      <c r="B62" s="201"/>
      <c r="C62" s="83"/>
      <c r="D62" s="83"/>
      <c r="E62" s="83"/>
      <c r="F62" s="83"/>
      <c r="G62" s="83"/>
      <c r="H62" s="83"/>
      <c r="I62" s="83"/>
      <c r="J62" s="128"/>
      <c r="K62" s="129"/>
      <c r="L62" s="130">
        <f>(SUM(J63:J67)-MIN(J63:J67))/4</f>
        <v>0</v>
      </c>
      <c r="M62" s="131"/>
      <c r="N62" s="132">
        <f>RANK(L62,'magas sorrend'!$D$3:$D$22)</f>
        <v>3</v>
      </c>
      <c r="O62" s="143" t="s">
        <v>27</v>
      </c>
    </row>
    <row r="63" spans="1:15" ht="15" x14ac:dyDescent="0.2">
      <c r="C63" s="135"/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28">
        <f t="shared" si="0"/>
        <v>0</v>
      </c>
      <c r="K63" s="137"/>
      <c r="L63" s="138"/>
      <c r="M63" s="131"/>
      <c r="N63" s="139"/>
      <c r="O63" s="131"/>
    </row>
    <row r="64" spans="1:15" ht="15" x14ac:dyDescent="0.2">
      <c r="C64" s="135"/>
      <c r="D64" s="136">
        <v>0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28">
        <f t="shared" si="0"/>
        <v>0</v>
      </c>
      <c r="K64" s="137"/>
      <c r="L64" s="138"/>
      <c r="M64" s="131"/>
      <c r="N64" s="139"/>
      <c r="O64" s="131"/>
    </row>
    <row r="65" spans="1:18" ht="15" x14ac:dyDescent="0.2">
      <c r="C65" s="135"/>
      <c r="D65" s="136">
        <v>0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28">
        <f t="shared" si="0"/>
        <v>0</v>
      </c>
      <c r="K65" s="137"/>
      <c r="L65" s="138"/>
      <c r="M65" s="131"/>
      <c r="N65" s="139"/>
      <c r="O65" s="131"/>
    </row>
    <row r="66" spans="1:18" ht="15" x14ac:dyDescent="0.2">
      <c r="C66" s="135"/>
      <c r="D66" s="136">
        <v>0</v>
      </c>
      <c r="E66" s="136">
        <v>0</v>
      </c>
      <c r="F66" s="136">
        <v>0</v>
      </c>
      <c r="G66" s="136">
        <v>0</v>
      </c>
      <c r="H66" s="136">
        <v>0</v>
      </c>
      <c r="I66" s="136">
        <v>0</v>
      </c>
      <c r="J66" s="128">
        <f t="shared" si="0"/>
        <v>0</v>
      </c>
      <c r="K66" s="137"/>
      <c r="L66" s="138"/>
      <c r="M66" s="131"/>
      <c r="N66" s="139"/>
      <c r="O66" s="131"/>
    </row>
    <row r="67" spans="1:18" ht="15" x14ac:dyDescent="0.2">
      <c r="C67" s="135"/>
      <c r="D67" s="136">
        <v>0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28">
        <f t="shared" ref="J67:J123" si="1">MAX(D67:I67)</f>
        <v>0</v>
      </c>
      <c r="K67" s="137"/>
      <c r="L67" s="138"/>
      <c r="M67" s="131"/>
      <c r="N67" s="139"/>
      <c r="O67" s="131"/>
    </row>
    <row r="68" spans="1:18" ht="15" x14ac:dyDescent="0.2">
      <c r="B68" s="200" t="s">
        <v>10</v>
      </c>
      <c r="J68" s="128"/>
      <c r="K68" s="137"/>
      <c r="L68" s="138"/>
      <c r="M68" s="131"/>
      <c r="N68" s="139"/>
      <c r="O68" s="131"/>
    </row>
    <row r="69" spans="1:18" ht="15.75" thickBot="1" x14ac:dyDescent="0.25">
      <c r="B69" s="200"/>
      <c r="J69" s="128"/>
      <c r="K69" s="137"/>
      <c r="L69" s="138"/>
      <c r="M69" s="131"/>
      <c r="N69" s="139"/>
      <c r="O69" s="131"/>
    </row>
    <row r="70" spans="1:18" ht="15.75" thickBot="1" x14ac:dyDescent="0.25">
      <c r="A70" s="126" t="s">
        <v>37</v>
      </c>
      <c r="B70" s="201"/>
      <c r="C70" s="83"/>
      <c r="D70" s="83"/>
      <c r="E70" s="83"/>
      <c r="F70" s="83"/>
      <c r="G70" s="83"/>
      <c r="H70" s="83"/>
      <c r="I70" s="83"/>
      <c r="J70" s="128"/>
      <c r="K70" s="129"/>
      <c r="L70" s="130">
        <f>(SUM(J71:J75)-MIN(J71:J75))/4</f>
        <v>0</v>
      </c>
      <c r="M70" s="131"/>
      <c r="N70" s="132">
        <f>RANK(L70,'magas sorrend'!$D$3:$D$22)</f>
        <v>3</v>
      </c>
      <c r="O70" s="143" t="s">
        <v>27</v>
      </c>
    </row>
    <row r="71" spans="1:18" ht="15" x14ac:dyDescent="0.2">
      <c r="C71" s="135"/>
      <c r="D71" s="136">
        <v>0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28">
        <f t="shared" si="1"/>
        <v>0</v>
      </c>
      <c r="K71" s="137"/>
      <c r="L71" s="138"/>
      <c r="M71" s="131"/>
      <c r="N71" s="139"/>
      <c r="O71" s="131"/>
    </row>
    <row r="72" spans="1:18" s="115" customFormat="1" ht="15" x14ac:dyDescent="0.2">
      <c r="A72" s="116"/>
      <c r="B72" s="196"/>
      <c r="C72" s="135"/>
      <c r="D72" s="136">
        <v>0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28">
        <f t="shared" si="1"/>
        <v>0</v>
      </c>
      <c r="K72" s="137"/>
      <c r="L72" s="138"/>
      <c r="M72" s="131"/>
      <c r="N72" s="139"/>
      <c r="O72" s="131"/>
      <c r="P72" s="25"/>
      <c r="Q72" s="25"/>
      <c r="R72" s="25"/>
    </row>
    <row r="73" spans="1:18" s="148" customFormat="1" ht="15" x14ac:dyDescent="0.2">
      <c r="A73" s="116"/>
      <c r="B73" s="196"/>
      <c r="C73" s="135"/>
      <c r="D73" s="136">
        <v>0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28">
        <f t="shared" si="1"/>
        <v>0</v>
      </c>
      <c r="K73" s="137"/>
      <c r="L73" s="138"/>
      <c r="M73" s="131"/>
      <c r="N73" s="139"/>
      <c r="O73" s="131"/>
      <c r="P73" s="147"/>
      <c r="Q73" s="147"/>
      <c r="R73" s="147"/>
    </row>
    <row r="74" spans="1:18" s="115" customFormat="1" ht="15" x14ac:dyDescent="0.2">
      <c r="A74" s="116"/>
      <c r="B74" s="196"/>
      <c r="C74" s="135"/>
      <c r="D74" s="136">
        <v>0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28">
        <f t="shared" si="1"/>
        <v>0</v>
      </c>
      <c r="K74" s="137"/>
      <c r="L74" s="138"/>
      <c r="M74" s="131"/>
      <c r="N74" s="139"/>
      <c r="O74" s="131"/>
      <c r="P74" s="25"/>
      <c r="Q74" s="25"/>
      <c r="R74" s="25"/>
    </row>
    <row r="75" spans="1:18" s="115" customFormat="1" ht="15" x14ac:dyDescent="0.2">
      <c r="A75" s="116"/>
      <c r="B75" s="196"/>
      <c r="C75" s="135"/>
      <c r="D75" s="136">
        <v>0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28">
        <f t="shared" si="1"/>
        <v>0</v>
      </c>
      <c r="K75" s="137"/>
      <c r="L75" s="138"/>
      <c r="M75" s="131"/>
      <c r="N75" s="139"/>
      <c r="O75" s="131"/>
      <c r="P75" s="25"/>
      <c r="Q75" s="25"/>
      <c r="R75" s="25"/>
    </row>
    <row r="76" spans="1:18" s="115" customFormat="1" ht="15" x14ac:dyDescent="0.2">
      <c r="A76" s="116"/>
      <c r="B76" s="200" t="s">
        <v>10</v>
      </c>
      <c r="C76" s="91"/>
      <c r="D76" s="91"/>
      <c r="E76" s="91"/>
      <c r="F76" s="91"/>
      <c r="G76" s="91"/>
      <c r="H76" s="91"/>
      <c r="I76" s="91"/>
      <c r="J76" s="128"/>
      <c r="K76" s="137"/>
      <c r="L76" s="138"/>
      <c r="M76" s="131"/>
      <c r="N76" s="139"/>
      <c r="O76" s="131"/>
      <c r="P76" s="25"/>
      <c r="Q76" s="25"/>
      <c r="R76" s="25"/>
    </row>
    <row r="77" spans="1:18" s="115" customFormat="1" ht="8.4499999999999993" customHeight="1" thickBot="1" x14ac:dyDescent="0.25">
      <c r="A77" s="111"/>
      <c r="B77" s="195"/>
      <c r="C77" s="83"/>
      <c r="D77" s="83"/>
      <c r="E77" s="83"/>
      <c r="F77" s="83"/>
      <c r="G77" s="83"/>
      <c r="H77" s="83"/>
      <c r="I77" s="83"/>
      <c r="J77" s="128"/>
      <c r="K77" s="149"/>
      <c r="L77" s="150"/>
      <c r="M77" s="151"/>
      <c r="N77" s="139"/>
      <c r="O77" s="151"/>
      <c r="P77" s="25"/>
      <c r="Q77" s="25"/>
      <c r="R77" s="25"/>
    </row>
    <row r="78" spans="1:18" s="115" customFormat="1" ht="15.75" thickBot="1" x14ac:dyDescent="0.25">
      <c r="A78" s="126" t="s">
        <v>20</v>
      </c>
      <c r="B78" s="201"/>
      <c r="C78" s="83"/>
      <c r="D78" s="83"/>
      <c r="E78" s="83"/>
      <c r="F78" s="83"/>
      <c r="G78" s="83"/>
      <c r="H78" s="83"/>
      <c r="I78" s="83"/>
      <c r="J78" s="128"/>
      <c r="K78" s="129"/>
      <c r="L78" s="130">
        <f>(SUM(J79:J83)-MIN(J79:J83))/4</f>
        <v>0</v>
      </c>
      <c r="M78" s="131"/>
      <c r="N78" s="132">
        <f>RANK(L78,'magas sorrend'!$D$3:$D$22)</f>
        <v>3</v>
      </c>
      <c r="O78" s="143" t="s">
        <v>27</v>
      </c>
      <c r="P78" s="25"/>
      <c r="Q78" s="25"/>
      <c r="R78" s="25"/>
    </row>
    <row r="79" spans="1:18" s="115" customFormat="1" ht="15" x14ac:dyDescent="0.2">
      <c r="A79" s="116"/>
      <c r="B79" s="196"/>
      <c r="C79" s="135"/>
      <c r="D79" s="136">
        <v>0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28">
        <f t="shared" si="1"/>
        <v>0</v>
      </c>
      <c r="K79" s="137"/>
      <c r="L79" s="138"/>
      <c r="M79" s="131"/>
      <c r="N79" s="139"/>
      <c r="O79" s="131"/>
      <c r="P79" s="25"/>
      <c r="Q79" s="25"/>
      <c r="R79" s="25"/>
    </row>
    <row r="80" spans="1:18" s="115" customFormat="1" ht="15" x14ac:dyDescent="0.2">
      <c r="A80" s="116"/>
      <c r="B80" s="196"/>
      <c r="C80" s="135"/>
      <c r="D80" s="136">
        <v>0</v>
      </c>
      <c r="E80" s="136">
        <v>0</v>
      </c>
      <c r="F80" s="136">
        <v>0</v>
      </c>
      <c r="G80" s="136">
        <v>0</v>
      </c>
      <c r="H80" s="136">
        <v>0</v>
      </c>
      <c r="I80" s="136">
        <v>0</v>
      </c>
      <c r="J80" s="128">
        <f t="shared" si="1"/>
        <v>0</v>
      </c>
      <c r="K80" s="137"/>
      <c r="L80" s="138"/>
      <c r="M80" s="131"/>
      <c r="N80" s="139"/>
      <c r="O80" s="131"/>
      <c r="P80" s="25"/>
      <c r="Q80" s="25"/>
      <c r="R80" s="25"/>
    </row>
    <row r="81" spans="1:15" ht="15" x14ac:dyDescent="0.2">
      <c r="C81" s="135"/>
      <c r="D81" s="136">
        <v>0</v>
      </c>
      <c r="E81" s="136">
        <v>0</v>
      </c>
      <c r="F81" s="136">
        <v>0</v>
      </c>
      <c r="G81" s="136">
        <v>0</v>
      </c>
      <c r="H81" s="136">
        <v>0</v>
      </c>
      <c r="I81" s="136">
        <v>0</v>
      </c>
      <c r="J81" s="128">
        <f t="shared" si="1"/>
        <v>0</v>
      </c>
      <c r="K81" s="137"/>
      <c r="L81" s="138"/>
      <c r="M81" s="131"/>
      <c r="N81" s="139"/>
      <c r="O81" s="131"/>
    </row>
    <row r="82" spans="1:15" s="134" customFormat="1" ht="15" x14ac:dyDescent="0.2">
      <c r="A82" s="116"/>
      <c r="B82" s="196"/>
      <c r="C82" s="135"/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136">
        <v>0</v>
      </c>
      <c r="J82" s="128">
        <f t="shared" si="1"/>
        <v>0</v>
      </c>
      <c r="K82" s="137"/>
      <c r="L82" s="138"/>
      <c r="M82" s="131"/>
      <c r="N82" s="139"/>
      <c r="O82" s="131"/>
    </row>
    <row r="83" spans="1:15" ht="15" x14ac:dyDescent="0.2">
      <c r="C83" s="135"/>
      <c r="D83" s="136">
        <v>0</v>
      </c>
      <c r="E83" s="136">
        <v>0</v>
      </c>
      <c r="F83" s="136">
        <v>0</v>
      </c>
      <c r="G83" s="136">
        <v>0</v>
      </c>
      <c r="H83" s="136">
        <v>0</v>
      </c>
      <c r="I83" s="136">
        <v>0</v>
      </c>
      <c r="J83" s="128">
        <f t="shared" si="1"/>
        <v>0</v>
      </c>
      <c r="K83" s="137"/>
      <c r="L83" s="138"/>
      <c r="M83" s="131"/>
      <c r="N83" s="139"/>
      <c r="O83" s="131"/>
    </row>
    <row r="84" spans="1:15" ht="15" x14ac:dyDescent="0.2">
      <c r="B84" s="200" t="s">
        <v>10</v>
      </c>
      <c r="J84" s="128"/>
      <c r="K84" s="137"/>
      <c r="L84" s="138"/>
      <c r="M84" s="131"/>
      <c r="N84" s="139"/>
      <c r="O84" s="131"/>
    </row>
    <row r="85" spans="1:15" ht="15.75" thickBot="1" x14ac:dyDescent="0.25">
      <c r="B85" s="199"/>
      <c r="C85" s="83"/>
      <c r="D85" s="83"/>
      <c r="E85" s="83"/>
      <c r="F85" s="83"/>
      <c r="G85" s="83"/>
      <c r="H85" s="83"/>
      <c r="I85" s="83"/>
      <c r="J85" s="128"/>
      <c r="K85" s="137"/>
      <c r="L85" s="138"/>
      <c r="M85" s="131"/>
      <c r="N85" s="139"/>
      <c r="O85" s="131"/>
    </row>
    <row r="86" spans="1:15" ht="15.75" thickBot="1" x14ac:dyDescent="0.25">
      <c r="A86" s="126" t="s">
        <v>21</v>
      </c>
      <c r="B86" s="201"/>
      <c r="C86" s="83"/>
      <c r="D86" s="83"/>
      <c r="E86" s="83"/>
      <c r="F86" s="83"/>
      <c r="G86" s="83"/>
      <c r="H86" s="83"/>
      <c r="I86" s="83"/>
      <c r="J86" s="128"/>
      <c r="K86" s="129"/>
      <c r="L86" s="130">
        <f>(SUM(J87:J91)-MIN(J87:J91))/4</f>
        <v>0</v>
      </c>
      <c r="M86" s="131"/>
      <c r="N86" s="132">
        <f>RANK(L86,'magas sorrend'!$D$3:$D$22)</f>
        <v>3</v>
      </c>
      <c r="O86" s="143" t="s">
        <v>27</v>
      </c>
    </row>
    <row r="87" spans="1:15" ht="15" x14ac:dyDescent="0.2">
      <c r="C87" s="135"/>
      <c r="D87" s="136">
        <v>0</v>
      </c>
      <c r="E87" s="136">
        <v>0</v>
      </c>
      <c r="F87" s="136">
        <v>0</v>
      </c>
      <c r="G87" s="136">
        <v>0</v>
      </c>
      <c r="H87" s="136">
        <v>0</v>
      </c>
      <c r="I87" s="136">
        <v>0</v>
      </c>
      <c r="J87" s="128">
        <f t="shared" si="1"/>
        <v>0</v>
      </c>
      <c r="K87" s="137"/>
      <c r="L87" s="138"/>
      <c r="M87" s="131"/>
      <c r="N87" s="139"/>
      <c r="O87" s="131"/>
    </row>
    <row r="88" spans="1:15" ht="15" x14ac:dyDescent="0.2">
      <c r="C88" s="135"/>
      <c r="D88" s="136">
        <v>0</v>
      </c>
      <c r="E88" s="136">
        <v>0</v>
      </c>
      <c r="F88" s="136">
        <v>0</v>
      </c>
      <c r="G88" s="136">
        <v>0</v>
      </c>
      <c r="H88" s="136">
        <v>0</v>
      </c>
      <c r="I88" s="136">
        <v>0</v>
      </c>
      <c r="J88" s="128">
        <f t="shared" si="1"/>
        <v>0</v>
      </c>
      <c r="K88" s="137"/>
      <c r="L88" s="138"/>
      <c r="M88" s="131"/>
      <c r="N88" s="139"/>
      <c r="O88" s="131"/>
    </row>
    <row r="89" spans="1:15" ht="15" x14ac:dyDescent="0.2">
      <c r="C89" s="135"/>
      <c r="D89" s="136">
        <v>0</v>
      </c>
      <c r="E89" s="136">
        <v>0</v>
      </c>
      <c r="F89" s="136">
        <v>0</v>
      </c>
      <c r="G89" s="136">
        <v>0</v>
      </c>
      <c r="H89" s="136">
        <v>0</v>
      </c>
      <c r="I89" s="136">
        <v>0</v>
      </c>
      <c r="J89" s="128">
        <f t="shared" si="1"/>
        <v>0</v>
      </c>
      <c r="K89" s="137"/>
      <c r="L89" s="138"/>
      <c r="M89" s="131"/>
      <c r="N89" s="139"/>
      <c r="O89" s="131"/>
    </row>
    <row r="90" spans="1:15" s="134" customFormat="1" ht="15" x14ac:dyDescent="0.2">
      <c r="A90" s="116"/>
      <c r="B90" s="196"/>
      <c r="C90" s="135"/>
      <c r="D90" s="136">
        <v>0</v>
      </c>
      <c r="E90" s="136">
        <v>0</v>
      </c>
      <c r="F90" s="136">
        <v>0</v>
      </c>
      <c r="G90" s="136">
        <v>0</v>
      </c>
      <c r="H90" s="136">
        <v>0</v>
      </c>
      <c r="I90" s="136">
        <v>0</v>
      </c>
      <c r="J90" s="128">
        <f t="shared" si="1"/>
        <v>0</v>
      </c>
      <c r="K90" s="137"/>
      <c r="L90" s="138"/>
      <c r="M90" s="131"/>
      <c r="N90" s="139"/>
      <c r="O90" s="131"/>
    </row>
    <row r="91" spans="1:15" ht="15" x14ac:dyDescent="0.2">
      <c r="C91" s="135"/>
      <c r="D91" s="136">
        <v>0</v>
      </c>
      <c r="E91" s="136">
        <v>0</v>
      </c>
      <c r="F91" s="136">
        <v>0</v>
      </c>
      <c r="G91" s="136">
        <v>0</v>
      </c>
      <c r="H91" s="136">
        <v>0</v>
      </c>
      <c r="I91" s="136">
        <v>0</v>
      </c>
      <c r="J91" s="128">
        <f t="shared" si="1"/>
        <v>0</v>
      </c>
      <c r="K91" s="137"/>
      <c r="L91" s="138"/>
      <c r="M91" s="131"/>
      <c r="N91" s="139"/>
      <c r="O91" s="131"/>
    </row>
    <row r="92" spans="1:15" ht="15" x14ac:dyDescent="0.2">
      <c r="B92" s="200" t="s">
        <v>10</v>
      </c>
      <c r="J92" s="128"/>
      <c r="K92" s="137"/>
      <c r="L92" s="138"/>
      <c r="M92" s="131"/>
      <c r="N92" s="139"/>
      <c r="O92" s="131"/>
    </row>
    <row r="93" spans="1:15" ht="15.75" thickBot="1" x14ac:dyDescent="0.25">
      <c r="B93" s="199"/>
      <c r="C93" s="83"/>
      <c r="D93" s="83"/>
      <c r="E93" s="83"/>
      <c r="F93" s="83"/>
      <c r="G93" s="83"/>
      <c r="H93" s="83"/>
      <c r="I93" s="83"/>
      <c r="J93" s="128"/>
      <c r="K93" s="137"/>
      <c r="L93" s="138"/>
      <c r="M93" s="131"/>
      <c r="N93" s="139"/>
      <c r="O93" s="131"/>
    </row>
    <row r="94" spans="1:15" ht="15.75" thickBot="1" x14ac:dyDescent="0.25">
      <c r="A94" s="126" t="s">
        <v>22</v>
      </c>
      <c r="B94" s="201"/>
      <c r="C94" s="83"/>
      <c r="D94" s="83"/>
      <c r="E94" s="83"/>
      <c r="F94" s="83"/>
      <c r="G94" s="83"/>
      <c r="H94" s="83"/>
      <c r="I94" s="83"/>
      <c r="J94" s="128"/>
      <c r="K94" s="129"/>
      <c r="L94" s="130">
        <f>(SUM(J95:J99)-MIN(J95:J99))/4</f>
        <v>0</v>
      </c>
      <c r="M94" s="131"/>
      <c r="N94" s="132">
        <f>RANK(L94,'magas sorrend'!$D$3:$D$22)</f>
        <v>3</v>
      </c>
      <c r="O94" s="143" t="s">
        <v>27</v>
      </c>
    </row>
    <row r="95" spans="1:15" ht="15" x14ac:dyDescent="0.2">
      <c r="C95" s="135"/>
      <c r="D95" s="136">
        <v>0</v>
      </c>
      <c r="E95" s="136">
        <v>0</v>
      </c>
      <c r="F95" s="136">
        <v>0</v>
      </c>
      <c r="G95" s="136">
        <v>0</v>
      </c>
      <c r="H95" s="136">
        <v>0</v>
      </c>
      <c r="I95" s="136">
        <v>0</v>
      </c>
      <c r="J95" s="128">
        <f t="shared" si="1"/>
        <v>0</v>
      </c>
      <c r="K95" s="137"/>
      <c r="L95" s="138"/>
      <c r="M95" s="131"/>
      <c r="N95" s="139"/>
      <c r="O95" s="131"/>
    </row>
    <row r="96" spans="1:15" ht="15" x14ac:dyDescent="0.2">
      <c r="C96" s="135"/>
      <c r="D96" s="136">
        <v>0</v>
      </c>
      <c r="E96" s="136">
        <v>0</v>
      </c>
      <c r="F96" s="136">
        <v>0</v>
      </c>
      <c r="G96" s="136">
        <v>0</v>
      </c>
      <c r="H96" s="136">
        <v>0</v>
      </c>
      <c r="I96" s="136">
        <v>0</v>
      </c>
      <c r="J96" s="128">
        <f t="shared" si="1"/>
        <v>0</v>
      </c>
      <c r="K96" s="137"/>
      <c r="L96" s="138"/>
      <c r="M96" s="131"/>
      <c r="N96" s="139"/>
      <c r="O96" s="131"/>
    </row>
    <row r="97" spans="1:15" ht="15" x14ac:dyDescent="0.2">
      <c r="C97" s="135"/>
      <c r="D97" s="136">
        <v>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28">
        <f t="shared" si="1"/>
        <v>0</v>
      </c>
      <c r="K97" s="137"/>
      <c r="L97" s="138"/>
      <c r="M97" s="131"/>
      <c r="N97" s="139"/>
      <c r="O97" s="131"/>
    </row>
    <row r="98" spans="1:15" s="134" customFormat="1" ht="15" x14ac:dyDescent="0.2">
      <c r="A98" s="116"/>
      <c r="B98" s="196"/>
      <c r="C98" s="135"/>
      <c r="D98" s="136">
        <v>0</v>
      </c>
      <c r="E98" s="136">
        <v>0</v>
      </c>
      <c r="F98" s="136">
        <v>0</v>
      </c>
      <c r="G98" s="136">
        <v>0</v>
      </c>
      <c r="H98" s="136">
        <v>0</v>
      </c>
      <c r="I98" s="136">
        <v>0</v>
      </c>
      <c r="J98" s="128">
        <f t="shared" si="1"/>
        <v>0</v>
      </c>
      <c r="K98" s="137"/>
      <c r="L98" s="138"/>
      <c r="M98" s="131"/>
      <c r="N98" s="139"/>
      <c r="O98" s="131"/>
    </row>
    <row r="99" spans="1:15" ht="15" x14ac:dyDescent="0.2">
      <c r="C99" s="135"/>
      <c r="D99" s="136">
        <v>0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28">
        <f t="shared" si="1"/>
        <v>0</v>
      </c>
      <c r="K99" s="137"/>
      <c r="L99" s="138"/>
      <c r="M99" s="131"/>
      <c r="N99" s="139"/>
      <c r="O99" s="131"/>
    </row>
    <row r="100" spans="1:15" ht="15" x14ac:dyDescent="0.2">
      <c r="B100" s="200" t="s">
        <v>10</v>
      </c>
      <c r="J100" s="128"/>
      <c r="K100" s="137"/>
      <c r="L100" s="138"/>
      <c r="M100" s="131"/>
      <c r="N100" s="139"/>
      <c r="O100" s="131"/>
    </row>
    <row r="101" spans="1:15" ht="15.75" thickBot="1" x14ac:dyDescent="0.25">
      <c r="C101" s="83"/>
      <c r="D101" s="83"/>
      <c r="E101" s="83"/>
      <c r="F101" s="83"/>
      <c r="G101" s="83"/>
      <c r="H101" s="83"/>
      <c r="I101" s="83"/>
      <c r="J101" s="128"/>
      <c r="K101" s="137"/>
      <c r="L101" s="138"/>
      <c r="M101" s="131"/>
      <c r="N101" s="139"/>
      <c r="O101" s="131"/>
    </row>
    <row r="102" spans="1:15" ht="15.75" thickBot="1" x14ac:dyDescent="0.25">
      <c r="A102" s="126" t="s">
        <v>23</v>
      </c>
      <c r="B102" s="201"/>
      <c r="C102" s="83"/>
      <c r="D102" s="83"/>
      <c r="E102" s="83"/>
      <c r="F102" s="83"/>
      <c r="G102" s="83"/>
      <c r="H102" s="83"/>
      <c r="I102" s="83"/>
      <c r="J102" s="128"/>
      <c r="K102" s="129"/>
      <c r="L102" s="130">
        <f>(SUM(J103:J107)-MIN(J103:J107))/4</f>
        <v>0</v>
      </c>
      <c r="M102" s="131"/>
      <c r="N102" s="132">
        <f>RANK(L102,'magas sorrend'!$D$3:$D$22)</f>
        <v>3</v>
      </c>
      <c r="O102" s="143" t="s">
        <v>27</v>
      </c>
    </row>
    <row r="103" spans="1:15" ht="15" x14ac:dyDescent="0.2">
      <c r="C103" s="135"/>
      <c r="D103" s="136">
        <v>0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28">
        <f t="shared" si="1"/>
        <v>0</v>
      </c>
      <c r="K103" s="137"/>
      <c r="L103" s="138"/>
      <c r="M103" s="131"/>
      <c r="N103" s="139"/>
      <c r="O103" s="131"/>
    </row>
    <row r="104" spans="1:15" ht="15" x14ac:dyDescent="0.2">
      <c r="C104" s="135"/>
      <c r="D104" s="136">
        <v>0</v>
      </c>
      <c r="E104" s="136">
        <v>0</v>
      </c>
      <c r="F104" s="136">
        <v>0</v>
      </c>
      <c r="G104" s="136">
        <v>0</v>
      </c>
      <c r="H104" s="136">
        <v>0</v>
      </c>
      <c r="I104" s="136">
        <v>0</v>
      </c>
      <c r="J104" s="128">
        <f t="shared" si="1"/>
        <v>0</v>
      </c>
      <c r="K104" s="137"/>
      <c r="L104" s="138"/>
      <c r="M104" s="131"/>
      <c r="N104" s="139"/>
      <c r="O104" s="131"/>
    </row>
    <row r="105" spans="1:15" ht="15" x14ac:dyDescent="0.2">
      <c r="C105" s="135"/>
      <c r="D105" s="136">
        <v>0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28">
        <f t="shared" si="1"/>
        <v>0</v>
      </c>
      <c r="K105" s="137"/>
      <c r="L105" s="138"/>
      <c r="M105" s="131"/>
      <c r="N105" s="139"/>
      <c r="O105" s="131"/>
    </row>
    <row r="106" spans="1:15" s="134" customFormat="1" ht="15" x14ac:dyDescent="0.2">
      <c r="A106" s="116"/>
      <c r="B106" s="196"/>
      <c r="C106" s="135"/>
      <c r="D106" s="136">
        <v>0</v>
      </c>
      <c r="E106" s="136">
        <v>0</v>
      </c>
      <c r="F106" s="136">
        <v>0</v>
      </c>
      <c r="G106" s="136">
        <v>0</v>
      </c>
      <c r="H106" s="136">
        <v>0</v>
      </c>
      <c r="I106" s="136">
        <v>0</v>
      </c>
      <c r="J106" s="128">
        <f t="shared" si="1"/>
        <v>0</v>
      </c>
      <c r="K106" s="137"/>
      <c r="L106" s="138"/>
      <c r="M106" s="131"/>
      <c r="N106" s="139"/>
      <c r="O106" s="131"/>
    </row>
    <row r="107" spans="1:15" ht="15" x14ac:dyDescent="0.2">
      <c r="C107" s="135"/>
      <c r="D107" s="136">
        <v>0</v>
      </c>
      <c r="E107" s="136">
        <v>0</v>
      </c>
      <c r="F107" s="136">
        <v>0</v>
      </c>
      <c r="G107" s="136">
        <v>0</v>
      </c>
      <c r="H107" s="136">
        <v>0</v>
      </c>
      <c r="I107" s="136">
        <v>0</v>
      </c>
      <c r="J107" s="128">
        <f t="shared" si="1"/>
        <v>0</v>
      </c>
      <c r="K107" s="137"/>
      <c r="L107" s="138"/>
      <c r="M107" s="131"/>
      <c r="N107" s="139"/>
      <c r="O107" s="131"/>
    </row>
    <row r="108" spans="1:15" ht="15" x14ac:dyDescent="0.2">
      <c r="B108" s="200" t="s">
        <v>10</v>
      </c>
      <c r="J108" s="128"/>
      <c r="K108" s="137"/>
      <c r="L108" s="138"/>
      <c r="M108" s="131"/>
      <c r="N108" s="139"/>
      <c r="O108" s="131"/>
    </row>
    <row r="109" spans="1:15" ht="11.45" customHeight="1" thickBot="1" x14ac:dyDescent="0.25">
      <c r="C109" s="83"/>
      <c r="D109" s="83"/>
      <c r="E109" s="83"/>
      <c r="F109" s="83"/>
      <c r="G109" s="83"/>
      <c r="H109" s="83"/>
      <c r="I109" s="83"/>
      <c r="J109" s="128"/>
      <c r="K109" s="137"/>
      <c r="L109" s="138"/>
      <c r="M109" s="131"/>
      <c r="N109" s="139"/>
      <c r="O109" s="131"/>
    </row>
    <row r="110" spans="1:15" ht="15.75" thickBot="1" x14ac:dyDescent="0.25">
      <c r="A110" s="126" t="s">
        <v>24</v>
      </c>
      <c r="B110" s="201"/>
      <c r="C110" s="83"/>
      <c r="D110" s="83"/>
      <c r="E110" s="83"/>
      <c r="F110" s="83"/>
      <c r="G110" s="83"/>
      <c r="H110" s="83"/>
      <c r="I110" s="83"/>
      <c r="J110" s="128"/>
      <c r="K110" s="129"/>
      <c r="L110" s="130">
        <f>(SUM(J111:J115)-MIN(J111:J115))/4</f>
        <v>0</v>
      </c>
      <c r="M110" s="131"/>
      <c r="N110" s="132">
        <f>RANK(L110,'magas sorrend'!$D$3:$D$22)</f>
        <v>3</v>
      </c>
      <c r="O110" s="143" t="s">
        <v>27</v>
      </c>
    </row>
    <row r="111" spans="1:15" ht="15" x14ac:dyDescent="0.2">
      <c r="C111" s="135"/>
      <c r="D111" s="136">
        <v>0</v>
      </c>
      <c r="E111" s="136">
        <v>0</v>
      </c>
      <c r="F111" s="136">
        <v>0</v>
      </c>
      <c r="G111" s="136">
        <v>0</v>
      </c>
      <c r="H111" s="136">
        <v>0</v>
      </c>
      <c r="I111" s="136">
        <v>0</v>
      </c>
      <c r="J111" s="128">
        <f t="shared" si="1"/>
        <v>0</v>
      </c>
      <c r="K111" s="137"/>
      <c r="L111" s="138"/>
      <c r="M111" s="131"/>
      <c r="N111" s="139"/>
      <c r="O111" s="131"/>
    </row>
    <row r="112" spans="1:15" ht="15" x14ac:dyDescent="0.2">
      <c r="C112" s="135"/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28">
        <f t="shared" si="1"/>
        <v>0</v>
      </c>
      <c r="K112" s="137"/>
      <c r="L112" s="138"/>
      <c r="M112" s="131"/>
      <c r="N112" s="139"/>
      <c r="O112" s="131"/>
    </row>
    <row r="113" spans="1:15" ht="15" x14ac:dyDescent="0.2">
      <c r="C113" s="135"/>
      <c r="D113" s="136">
        <v>0</v>
      </c>
      <c r="E113" s="136">
        <v>0</v>
      </c>
      <c r="F113" s="136">
        <v>0</v>
      </c>
      <c r="G113" s="136">
        <v>0</v>
      </c>
      <c r="H113" s="136">
        <v>0</v>
      </c>
      <c r="I113" s="136">
        <v>0</v>
      </c>
      <c r="J113" s="128">
        <f t="shared" si="1"/>
        <v>0</v>
      </c>
      <c r="K113" s="137"/>
      <c r="L113" s="138"/>
      <c r="M113" s="131"/>
      <c r="N113" s="139"/>
      <c r="O113" s="131"/>
    </row>
    <row r="114" spans="1:15" s="134" customFormat="1" ht="15" x14ac:dyDescent="0.2">
      <c r="A114" s="116"/>
      <c r="B114" s="196"/>
      <c r="C114" s="135"/>
      <c r="D114" s="136">
        <v>0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28">
        <f t="shared" si="1"/>
        <v>0</v>
      </c>
      <c r="K114" s="137"/>
      <c r="L114" s="138"/>
      <c r="M114" s="131"/>
      <c r="N114" s="139"/>
      <c r="O114" s="131"/>
    </row>
    <row r="115" spans="1:15" ht="15" x14ac:dyDescent="0.2">
      <c r="C115" s="135"/>
      <c r="D115" s="136">
        <v>0</v>
      </c>
      <c r="E115" s="136">
        <v>0</v>
      </c>
      <c r="F115" s="136">
        <v>0</v>
      </c>
      <c r="G115" s="136">
        <v>0</v>
      </c>
      <c r="H115" s="136">
        <v>0</v>
      </c>
      <c r="I115" s="136">
        <v>0</v>
      </c>
      <c r="J115" s="128">
        <f t="shared" si="1"/>
        <v>0</v>
      </c>
      <c r="K115" s="137"/>
      <c r="L115" s="138"/>
      <c r="M115" s="131"/>
      <c r="N115" s="139"/>
      <c r="O115" s="131"/>
    </row>
    <row r="116" spans="1:15" ht="15" x14ac:dyDescent="0.2">
      <c r="B116" s="200" t="s">
        <v>10</v>
      </c>
      <c r="J116" s="128"/>
      <c r="K116" s="137"/>
      <c r="L116" s="138"/>
      <c r="M116" s="131"/>
      <c r="N116" s="139"/>
      <c r="O116" s="131"/>
    </row>
    <row r="117" spans="1:15" ht="15.75" thickBot="1" x14ac:dyDescent="0.25">
      <c r="C117" s="83"/>
      <c r="D117" s="83"/>
      <c r="E117" s="83"/>
      <c r="F117" s="83"/>
      <c r="G117" s="83"/>
      <c r="H117" s="83"/>
      <c r="I117" s="83"/>
      <c r="J117" s="128"/>
      <c r="K117" s="137"/>
      <c r="L117" s="138"/>
      <c r="M117" s="131"/>
      <c r="N117" s="139"/>
      <c r="O117" s="131"/>
    </row>
    <row r="118" spans="1:15" ht="15.75" thickBot="1" x14ac:dyDescent="0.25">
      <c r="A118" s="126" t="s">
        <v>25</v>
      </c>
      <c r="B118" s="201"/>
      <c r="C118" s="83"/>
      <c r="D118" s="83"/>
      <c r="E118" s="83"/>
      <c r="F118" s="83"/>
      <c r="G118" s="83"/>
      <c r="H118" s="83"/>
      <c r="I118" s="83"/>
      <c r="J118" s="128"/>
      <c r="K118" s="129"/>
      <c r="L118" s="130">
        <f>(SUM(J119:J123)-MIN(J119:J123))/4</f>
        <v>0</v>
      </c>
      <c r="M118" s="131"/>
      <c r="N118" s="132">
        <f>RANK(L118,'magas sorrend'!$D$3:$D$22)</f>
        <v>3</v>
      </c>
      <c r="O118" s="143" t="s">
        <v>27</v>
      </c>
    </row>
    <row r="119" spans="1:15" ht="15" x14ac:dyDescent="0.2">
      <c r="C119" s="135"/>
      <c r="D119" s="136">
        <v>0</v>
      </c>
      <c r="E119" s="136">
        <v>0</v>
      </c>
      <c r="F119" s="136">
        <v>0</v>
      </c>
      <c r="G119" s="136">
        <v>0</v>
      </c>
      <c r="H119" s="136">
        <v>0</v>
      </c>
      <c r="I119" s="136">
        <v>0</v>
      </c>
      <c r="J119" s="128">
        <f t="shared" si="1"/>
        <v>0</v>
      </c>
      <c r="K119" s="137"/>
      <c r="L119" s="138"/>
      <c r="M119" s="131"/>
      <c r="N119" s="139"/>
      <c r="O119" s="131"/>
    </row>
    <row r="120" spans="1:15" ht="15" x14ac:dyDescent="0.2">
      <c r="C120" s="135"/>
      <c r="D120" s="136">
        <v>0</v>
      </c>
      <c r="E120" s="136">
        <v>0</v>
      </c>
      <c r="F120" s="136">
        <v>0</v>
      </c>
      <c r="G120" s="136">
        <v>0</v>
      </c>
      <c r="H120" s="136">
        <v>0</v>
      </c>
      <c r="I120" s="136">
        <v>0</v>
      </c>
      <c r="J120" s="128">
        <f t="shared" si="1"/>
        <v>0</v>
      </c>
      <c r="K120" s="137"/>
      <c r="L120" s="138"/>
      <c r="M120" s="131"/>
      <c r="N120" s="139"/>
      <c r="O120" s="131"/>
    </row>
    <row r="121" spans="1:15" ht="15" x14ac:dyDescent="0.2">
      <c r="C121" s="135"/>
      <c r="D121" s="136">
        <v>0</v>
      </c>
      <c r="E121" s="136">
        <v>0</v>
      </c>
      <c r="F121" s="136">
        <v>0</v>
      </c>
      <c r="G121" s="136">
        <v>0</v>
      </c>
      <c r="H121" s="136">
        <v>0</v>
      </c>
      <c r="I121" s="136">
        <v>0</v>
      </c>
      <c r="J121" s="128">
        <f t="shared" si="1"/>
        <v>0</v>
      </c>
      <c r="K121" s="137"/>
      <c r="L121" s="138"/>
      <c r="M121" s="131"/>
      <c r="N121" s="139"/>
      <c r="O121" s="131"/>
    </row>
    <row r="122" spans="1:15" s="134" customFormat="1" ht="15" x14ac:dyDescent="0.2">
      <c r="A122" s="116"/>
      <c r="B122" s="196"/>
      <c r="C122" s="135"/>
      <c r="D122" s="136">
        <v>0</v>
      </c>
      <c r="E122" s="136">
        <v>0</v>
      </c>
      <c r="F122" s="136">
        <v>0</v>
      </c>
      <c r="G122" s="136">
        <v>0</v>
      </c>
      <c r="H122" s="136">
        <v>0</v>
      </c>
      <c r="I122" s="136">
        <v>0</v>
      </c>
      <c r="J122" s="128">
        <f t="shared" si="1"/>
        <v>0</v>
      </c>
      <c r="K122" s="137"/>
      <c r="L122" s="138"/>
      <c r="M122" s="131"/>
      <c r="N122" s="139"/>
      <c r="O122" s="131"/>
    </row>
    <row r="123" spans="1:15" ht="15" x14ac:dyDescent="0.2">
      <c r="C123" s="135"/>
      <c r="D123" s="136">
        <v>0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28">
        <f t="shared" si="1"/>
        <v>0</v>
      </c>
      <c r="K123" s="137"/>
      <c r="L123" s="138"/>
      <c r="M123" s="131"/>
      <c r="N123" s="139"/>
      <c r="O123" s="131"/>
    </row>
    <row r="124" spans="1:15" ht="15" x14ac:dyDescent="0.2">
      <c r="B124" s="200" t="s">
        <v>10</v>
      </c>
      <c r="J124" s="128"/>
      <c r="K124" s="137"/>
      <c r="L124" s="138"/>
      <c r="M124" s="131"/>
      <c r="N124" s="139"/>
      <c r="O124" s="131"/>
    </row>
    <row r="125" spans="1:15" ht="15.75" thickBot="1" x14ac:dyDescent="0.25">
      <c r="B125" s="200"/>
      <c r="C125" s="83"/>
      <c r="D125" s="83"/>
      <c r="E125" s="83"/>
      <c r="F125" s="83"/>
      <c r="G125" s="83"/>
      <c r="H125" s="83"/>
      <c r="I125" s="83"/>
      <c r="J125" s="128"/>
      <c r="K125" s="137"/>
      <c r="L125" s="138"/>
      <c r="M125" s="131"/>
      <c r="N125" s="139"/>
      <c r="O125" s="131"/>
    </row>
    <row r="126" spans="1:15" ht="15.75" thickBot="1" x14ac:dyDescent="0.25">
      <c r="A126" s="126" t="s">
        <v>32</v>
      </c>
      <c r="B126" s="201"/>
      <c r="C126" s="83"/>
      <c r="D126" s="83"/>
      <c r="E126" s="83"/>
      <c r="F126" s="83"/>
      <c r="G126" s="83"/>
      <c r="H126" s="83"/>
      <c r="I126" s="83"/>
      <c r="J126" s="128"/>
      <c r="K126" s="129"/>
      <c r="L126" s="130">
        <f>(SUM(J127:J131)-MIN(J127:J131))/4</f>
        <v>0</v>
      </c>
      <c r="M126" s="131"/>
      <c r="N126" s="132">
        <f>RANK(L126,'magas sorrend'!$D$3:$D$22)</f>
        <v>3</v>
      </c>
      <c r="O126" s="143" t="s">
        <v>27</v>
      </c>
    </row>
    <row r="127" spans="1:15" ht="15" x14ac:dyDescent="0.2">
      <c r="C127" s="135"/>
      <c r="D127" s="136">
        <v>0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28">
        <f t="shared" ref="J127:J131" si="2">MAX(D127:I127)</f>
        <v>0</v>
      </c>
      <c r="K127" s="137"/>
      <c r="L127" s="138"/>
      <c r="M127" s="131"/>
      <c r="N127" s="139"/>
      <c r="O127" s="131"/>
    </row>
    <row r="128" spans="1:15" ht="15" x14ac:dyDescent="0.2">
      <c r="C128" s="135"/>
      <c r="D128" s="136">
        <v>0</v>
      </c>
      <c r="E128" s="136">
        <v>0</v>
      </c>
      <c r="F128" s="136">
        <v>0</v>
      </c>
      <c r="G128" s="136">
        <v>0</v>
      </c>
      <c r="H128" s="136">
        <v>0</v>
      </c>
      <c r="I128" s="136">
        <v>0</v>
      </c>
      <c r="J128" s="128">
        <f t="shared" si="2"/>
        <v>0</v>
      </c>
      <c r="K128" s="137"/>
      <c r="L128" s="138"/>
      <c r="M128" s="131"/>
      <c r="N128" s="139"/>
      <c r="O128" s="131"/>
    </row>
    <row r="129" spans="1:15" ht="15" x14ac:dyDescent="0.2">
      <c r="C129" s="135"/>
      <c r="D129" s="136">
        <v>0</v>
      </c>
      <c r="E129" s="136">
        <v>0</v>
      </c>
      <c r="F129" s="136">
        <v>0</v>
      </c>
      <c r="G129" s="136">
        <v>0</v>
      </c>
      <c r="H129" s="136">
        <v>0</v>
      </c>
      <c r="I129" s="136">
        <v>0</v>
      </c>
      <c r="J129" s="128">
        <f t="shared" si="2"/>
        <v>0</v>
      </c>
      <c r="K129" s="137"/>
      <c r="L129" s="138"/>
      <c r="M129" s="131"/>
      <c r="N129" s="139"/>
      <c r="O129" s="131"/>
    </row>
    <row r="130" spans="1:15" ht="15" x14ac:dyDescent="0.2">
      <c r="C130" s="135"/>
      <c r="D130" s="136">
        <v>0</v>
      </c>
      <c r="E130" s="136">
        <v>0</v>
      </c>
      <c r="F130" s="136">
        <v>0</v>
      </c>
      <c r="G130" s="136">
        <v>0</v>
      </c>
      <c r="H130" s="136">
        <v>0</v>
      </c>
      <c r="I130" s="136">
        <v>0</v>
      </c>
      <c r="J130" s="128">
        <f t="shared" si="2"/>
        <v>0</v>
      </c>
      <c r="K130" s="137"/>
      <c r="L130" s="138"/>
      <c r="M130" s="131"/>
      <c r="N130" s="139"/>
      <c r="O130" s="131"/>
    </row>
    <row r="131" spans="1:15" ht="15" x14ac:dyDescent="0.2">
      <c r="C131" s="135"/>
      <c r="D131" s="136">
        <v>0</v>
      </c>
      <c r="E131" s="136">
        <v>0</v>
      </c>
      <c r="F131" s="136">
        <v>0</v>
      </c>
      <c r="G131" s="136">
        <v>0</v>
      </c>
      <c r="H131" s="136">
        <v>0</v>
      </c>
      <c r="I131" s="136">
        <v>0</v>
      </c>
      <c r="J131" s="128">
        <f t="shared" si="2"/>
        <v>0</v>
      </c>
      <c r="K131" s="137"/>
      <c r="L131" s="138"/>
      <c r="M131" s="131"/>
      <c r="N131" s="139"/>
      <c r="O131" s="131"/>
    </row>
    <row r="132" spans="1:15" ht="15" x14ac:dyDescent="0.2">
      <c r="B132" s="200" t="s">
        <v>10</v>
      </c>
      <c r="J132" s="128"/>
      <c r="K132" s="137"/>
      <c r="L132" s="138"/>
      <c r="M132" s="131"/>
      <c r="N132" s="139"/>
      <c r="O132" s="131"/>
    </row>
    <row r="133" spans="1:15" ht="13.15" customHeight="1" thickBot="1" x14ac:dyDescent="0.25">
      <c r="C133" s="83"/>
      <c r="D133" s="83"/>
      <c r="E133" s="83"/>
      <c r="F133" s="83"/>
      <c r="G133" s="83"/>
      <c r="H133" s="83"/>
      <c r="I133" s="83"/>
      <c r="J133" s="128"/>
      <c r="K133" s="137"/>
      <c r="L133" s="138"/>
      <c r="M133" s="131"/>
      <c r="N133" s="139"/>
      <c r="O133" s="131"/>
    </row>
    <row r="134" spans="1:15" ht="15.75" thickBot="1" x14ac:dyDescent="0.25">
      <c r="A134" s="126" t="s">
        <v>33</v>
      </c>
      <c r="B134" s="201"/>
      <c r="C134" s="83"/>
      <c r="D134" s="83"/>
      <c r="E134" s="83"/>
      <c r="F134" s="83"/>
      <c r="G134" s="83"/>
      <c r="H134" s="83"/>
      <c r="I134" s="83"/>
      <c r="J134" s="128"/>
      <c r="K134" s="129"/>
      <c r="L134" s="130">
        <f>(SUM(J135:J139)-MIN(J135:J139))/4</f>
        <v>0</v>
      </c>
      <c r="M134" s="131"/>
      <c r="N134" s="132">
        <f>RANK(L134,'magas sorrend'!$D$3:$D$22)</f>
        <v>3</v>
      </c>
      <c r="O134" s="143" t="s">
        <v>27</v>
      </c>
    </row>
    <row r="135" spans="1:15" ht="15" x14ac:dyDescent="0.2">
      <c r="C135" s="135"/>
      <c r="D135" s="136">
        <v>0</v>
      </c>
      <c r="E135" s="136">
        <v>0</v>
      </c>
      <c r="F135" s="136">
        <v>0</v>
      </c>
      <c r="G135" s="136">
        <v>0</v>
      </c>
      <c r="H135" s="136">
        <v>0</v>
      </c>
      <c r="I135" s="136">
        <v>0</v>
      </c>
      <c r="J135" s="128">
        <f t="shared" ref="J135:J163" si="3">MAX(D135:I135)</f>
        <v>0</v>
      </c>
      <c r="K135" s="137"/>
      <c r="L135" s="138"/>
      <c r="M135" s="131"/>
      <c r="N135" s="139"/>
      <c r="O135" s="131"/>
    </row>
    <row r="136" spans="1:15" ht="15" x14ac:dyDescent="0.2">
      <c r="C136" s="135"/>
      <c r="D136" s="136">
        <v>0</v>
      </c>
      <c r="E136" s="136">
        <v>0</v>
      </c>
      <c r="F136" s="136">
        <v>0</v>
      </c>
      <c r="G136" s="136">
        <v>0</v>
      </c>
      <c r="H136" s="136">
        <v>0</v>
      </c>
      <c r="I136" s="136">
        <v>0</v>
      </c>
      <c r="J136" s="128">
        <f t="shared" si="3"/>
        <v>0</v>
      </c>
      <c r="K136" s="137"/>
      <c r="L136" s="138"/>
      <c r="M136" s="131"/>
      <c r="N136" s="139"/>
      <c r="O136" s="131"/>
    </row>
    <row r="137" spans="1:15" ht="15" x14ac:dyDescent="0.2">
      <c r="C137" s="135"/>
      <c r="D137" s="136">
        <v>0</v>
      </c>
      <c r="E137" s="136">
        <v>0</v>
      </c>
      <c r="F137" s="136">
        <v>0</v>
      </c>
      <c r="G137" s="136">
        <v>0</v>
      </c>
      <c r="H137" s="136">
        <v>0</v>
      </c>
      <c r="I137" s="136">
        <v>0</v>
      </c>
      <c r="J137" s="128">
        <f t="shared" si="3"/>
        <v>0</v>
      </c>
      <c r="K137" s="137"/>
      <c r="L137" s="138"/>
      <c r="M137" s="131"/>
      <c r="N137" s="139"/>
      <c r="O137" s="131"/>
    </row>
    <row r="138" spans="1:15" ht="15" x14ac:dyDescent="0.2">
      <c r="C138" s="135"/>
      <c r="D138" s="136">
        <v>0</v>
      </c>
      <c r="E138" s="136">
        <v>0</v>
      </c>
      <c r="F138" s="136">
        <v>0</v>
      </c>
      <c r="G138" s="136">
        <v>0</v>
      </c>
      <c r="H138" s="136">
        <v>0</v>
      </c>
      <c r="I138" s="136">
        <v>0</v>
      </c>
      <c r="J138" s="128">
        <f t="shared" si="3"/>
        <v>0</v>
      </c>
      <c r="K138" s="137"/>
      <c r="L138" s="138"/>
      <c r="M138" s="131"/>
      <c r="N138" s="139"/>
      <c r="O138" s="131"/>
    </row>
    <row r="139" spans="1:15" ht="15" x14ac:dyDescent="0.2">
      <c r="C139" s="135"/>
      <c r="D139" s="136">
        <v>0</v>
      </c>
      <c r="E139" s="136">
        <v>0</v>
      </c>
      <c r="F139" s="136">
        <v>0</v>
      </c>
      <c r="G139" s="136">
        <v>0</v>
      </c>
      <c r="H139" s="136">
        <v>0</v>
      </c>
      <c r="I139" s="136">
        <v>0</v>
      </c>
      <c r="J139" s="128">
        <f t="shared" si="3"/>
        <v>0</v>
      </c>
      <c r="K139" s="137"/>
      <c r="L139" s="138"/>
      <c r="M139" s="131"/>
      <c r="N139" s="139"/>
      <c r="O139" s="131"/>
    </row>
    <row r="140" spans="1:15" ht="15" x14ac:dyDescent="0.2">
      <c r="B140" s="200" t="s">
        <v>10</v>
      </c>
      <c r="J140" s="128"/>
      <c r="K140" s="137"/>
      <c r="L140" s="138"/>
      <c r="M140" s="131"/>
      <c r="N140" s="139"/>
      <c r="O140" s="131"/>
    </row>
    <row r="141" spans="1:15" ht="9.6" customHeight="1" thickBot="1" x14ac:dyDescent="0.25">
      <c r="C141" s="83"/>
      <c r="D141" s="83"/>
      <c r="E141" s="83"/>
      <c r="F141" s="83"/>
      <c r="G141" s="83"/>
      <c r="H141" s="83"/>
      <c r="I141" s="83"/>
      <c r="J141" s="128"/>
      <c r="K141" s="137"/>
      <c r="L141" s="152"/>
      <c r="M141" s="131"/>
      <c r="N141" s="139"/>
      <c r="O141" s="131"/>
    </row>
    <row r="142" spans="1:15" ht="15.75" thickBot="1" x14ac:dyDescent="0.25">
      <c r="A142" s="126" t="s">
        <v>34</v>
      </c>
      <c r="B142" s="201"/>
      <c r="C142" s="83"/>
      <c r="D142" s="83"/>
      <c r="E142" s="83"/>
      <c r="F142" s="83"/>
      <c r="G142" s="83"/>
      <c r="H142" s="83"/>
      <c r="I142" s="83"/>
      <c r="J142" s="128"/>
      <c r="K142" s="129"/>
      <c r="L142" s="130">
        <f>(SUM(J143:J147)-MIN(J143:J147))/4</f>
        <v>0</v>
      </c>
      <c r="M142" s="131"/>
      <c r="N142" s="132">
        <f>RANK(L142,'magas sorrend'!$D$3:$D$22)</f>
        <v>3</v>
      </c>
      <c r="O142" s="143" t="s">
        <v>27</v>
      </c>
    </row>
    <row r="143" spans="1:15" ht="15" x14ac:dyDescent="0.2">
      <c r="C143" s="135"/>
      <c r="D143" s="136">
        <v>0</v>
      </c>
      <c r="E143" s="136">
        <v>0</v>
      </c>
      <c r="F143" s="136">
        <v>0</v>
      </c>
      <c r="G143" s="136">
        <v>0</v>
      </c>
      <c r="H143" s="136">
        <v>0</v>
      </c>
      <c r="I143" s="136">
        <v>0</v>
      </c>
      <c r="J143" s="128">
        <f t="shared" si="3"/>
        <v>0</v>
      </c>
      <c r="K143" s="137"/>
      <c r="L143" s="138"/>
      <c r="M143" s="131"/>
      <c r="N143" s="139"/>
      <c r="O143" s="131"/>
    </row>
    <row r="144" spans="1:15" ht="15" x14ac:dyDescent="0.2">
      <c r="C144" s="135"/>
      <c r="D144" s="136">
        <v>0</v>
      </c>
      <c r="E144" s="136">
        <v>0</v>
      </c>
      <c r="F144" s="136">
        <v>0</v>
      </c>
      <c r="G144" s="136">
        <v>0</v>
      </c>
      <c r="H144" s="136">
        <v>0</v>
      </c>
      <c r="I144" s="136">
        <v>0</v>
      </c>
      <c r="J144" s="128">
        <f t="shared" si="3"/>
        <v>0</v>
      </c>
      <c r="K144" s="137"/>
      <c r="L144" s="138"/>
      <c r="M144" s="131"/>
      <c r="N144" s="139"/>
      <c r="O144" s="131"/>
    </row>
    <row r="145" spans="1:15" ht="15" x14ac:dyDescent="0.2">
      <c r="C145" s="135"/>
      <c r="D145" s="136">
        <v>0</v>
      </c>
      <c r="E145" s="136">
        <v>0</v>
      </c>
      <c r="F145" s="136">
        <v>0</v>
      </c>
      <c r="G145" s="136">
        <v>0</v>
      </c>
      <c r="H145" s="136">
        <v>0</v>
      </c>
      <c r="I145" s="136">
        <v>0</v>
      </c>
      <c r="J145" s="128">
        <f t="shared" si="3"/>
        <v>0</v>
      </c>
      <c r="K145" s="137"/>
      <c r="L145" s="138"/>
      <c r="M145" s="131"/>
      <c r="N145" s="139"/>
      <c r="O145" s="131"/>
    </row>
    <row r="146" spans="1:15" ht="15" x14ac:dyDescent="0.2">
      <c r="C146" s="135"/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136">
        <v>0</v>
      </c>
      <c r="J146" s="128">
        <f t="shared" si="3"/>
        <v>0</v>
      </c>
      <c r="K146" s="137"/>
      <c r="L146" s="138"/>
      <c r="M146" s="131"/>
      <c r="N146" s="139"/>
      <c r="O146" s="131"/>
    </row>
    <row r="147" spans="1:15" ht="15" x14ac:dyDescent="0.2">
      <c r="C147" s="135"/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0</v>
      </c>
      <c r="J147" s="128">
        <f t="shared" si="3"/>
        <v>0</v>
      </c>
      <c r="K147" s="137"/>
      <c r="L147" s="138"/>
      <c r="M147" s="131"/>
      <c r="N147" s="139"/>
      <c r="O147" s="131"/>
    </row>
    <row r="148" spans="1:15" ht="15" x14ac:dyDescent="0.2">
      <c r="B148" s="200" t="s">
        <v>10</v>
      </c>
      <c r="J148" s="128"/>
      <c r="K148" s="137"/>
      <c r="L148" s="138"/>
      <c r="M148" s="131"/>
      <c r="N148" s="139"/>
      <c r="O148" s="131"/>
    </row>
    <row r="149" spans="1:15" ht="11.45" customHeight="1" thickBot="1" x14ac:dyDescent="0.25">
      <c r="C149" s="83"/>
      <c r="D149" s="83"/>
      <c r="E149" s="83"/>
      <c r="F149" s="83"/>
      <c r="G149" s="83"/>
      <c r="H149" s="83"/>
      <c r="I149" s="83"/>
      <c r="J149" s="128"/>
      <c r="K149" s="137"/>
      <c r="L149" s="152"/>
      <c r="M149" s="131"/>
      <c r="N149" s="139"/>
      <c r="O149" s="131"/>
    </row>
    <row r="150" spans="1:15" ht="15.75" thickBot="1" x14ac:dyDescent="0.25">
      <c r="A150" s="126" t="s">
        <v>35</v>
      </c>
      <c r="B150" s="201"/>
      <c r="C150" s="83"/>
      <c r="D150" s="83"/>
      <c r="E150" s="83"/>
      <c r="F150" s="83"/>
      <c r="G150" s="83"/>
      <c r="H150" s="83"/>
      <c r="I150" s="83"/>
      <c r="J150" s="128"/>
      <c r="K150" s="129"/>
      <c r="L150" s="130">
        <f>(SUM(J151:J155)-MIN(J151:J155))/4</f>
        <v>0</v>
      </c>
      <c r="M150" s="131"/>
      <c r="N150" s="132">
        <f>RANK(L150,'magas sorrend'!$D$3:$D$22)</f>
        <v>3</v>
      </c>
      <c r="O150" s="143" t="s">
        <v>27</v>
      </c>
    </row>
    <row r="151" spans="1:15" ht="15" x14ac:dyDescent="0.2">
      <c r="C151" s="135"/>
      <c r="D151" s="136">
        <v>0</v>
      </c>
      <c r="E151" s="136">
        <v>0</v>
      </c>
      <c r="F151" s="136">
        <v>0</v>
      </c>
      <c r="G151" s="136">
        <v>0</v>
      </c>
      <c r="H151" s="136">
        <v>0</v>
      </c>
      <c r="I151" s="136">
        <v>0</v>
      </c>
      <c r="J151" s="128">
        <f t="shared" si="3"/>
        <v>0</v>
      </c>
      <c r="K151" s="137"/>
      <c r="L151" s="138"/>
      <c r="M151" s="131"/>
      <c r="N151" s="139"/>
      <c r="O151" s="131"/>
    </row>
    <row r="152" spans="1:15" ht="15" x14ac:dyDescent="0.2">
      <c r="C152" s="135"/>
      <c r="D152" s="136">
        <v>0</v>
      </c>
      <c r="E152" s="136">
        <v>0</v>
      </c>
      <c r="F152" s="136">
        <v>0</v>
      </c>
      <c r="G152" s="136">
        <v>0</v>
      </c>
      <c r="H152" s="136">
        <v>0</v>
      </c>
      <c r="I152" s="136">
        <v>0</v>
      </c>
      <c r="J152" s="128">
        <f t="shared" si="3"/>
        <v>0</v>
      </c>
      <c r="K152" s="137"/>
      <c r="L152" s="138"/>
      <c r="M152" s="131"/>
      <c r="N152" s="139"/>
      <c r="O152" s="131"/>
    </row>
    <row r="153" spans="1:15" ht="15" x14ac:dyDescent="0.2">
      <c r="C153" s="135"/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136">
        <v>0</v>
      </c>
      <c r="J153" s="128">
        <f t="shared" si="3"/>
        <v>0</v>
      </c>
      <c r="K153" s="137"/>
      <c r="L153" s="138"/>
      <c r="M153" s="131"/>
      <c r="N153" s="139"/>
      <c r="O153" s="131"/>
    </row>
    <row r="154" spans="1:15" ht="15" x14ac:dyDescent="0.2">
      <c r="C154" s="135"/>
      <c r="D154" s="136">
        <v>0</v>
      </c>
      <c r="E154" s="136">
        <v>0</v>
      </c>
      <c r="F154" s="136">
        <v>0</v>
      </c>
      <c r="G154" s="136">
        <v>0</v>
      </c>
      <c r="H154" s="136">
        <v>0</v>
      </c>
      <c r="I154" s="136">
        <v>0</v>
      </c>
      <c r="J154" s="128">
        <f t="shared" si="3"/>
        <v>0</v>
      </c>
      <c r="K154" s="137"/>
      <c r="L154" s="138"/>
      <c r="M154" s="131"/>
      <c r="N154" s="139"/>
      <c r="O154" s="131"/>
    </row>
    <row r="155" spans="1:15" ht="15" x14ac:dyDescent="0.2">
      <c r="C155" s="135"/>
      <c r="D155" s="136">
        <v>0</v>
      </c>
      <c r="E155" s="136">
        <v>0</v>
      </c>
      <c r="F155" s="136">
        <v>0</v>
      </c>
      <c r="G155" s="136">
        <v>0</v>
      </c>
      <c r="H155" s="136">
        <v>0</v>
      </c>
      <c r="I155" s="136">
        <v>0</v>
      </c>
      <c r="J155" s="128">
        <f t="shared" si="3"/>
        <v>0</v>
      </c>
      <c r="K155" s="137"/>
      <c r="L155" s="138"/>
      <c r="M155" s="131"/>
      <c r="N155" s="139"/>
      <c r="O155" s="131"/>
    </row>
    <row r="156" spans="1:15" ht="15" x14ac:dyDescent="0.2">
      <c r="B156" s="200" t="s">
        <v>10</v>
      </c>
      <c r="J156" s="128"/>
      <c r="K156" s="137"/>
      <c r="L156" s="138"/>
      <c r="M156" s="131"/>
      <c r="N156" s="139"/>
      <c r="O156" s="131"/>
    </row>
    <row r="157" spans="1:15" ht="15.75" thickBot="1" x14ac:dyDescent="0.25">
      <c r="C157" s="83"/>
      <c r="D157" s="83"/>
      <c r="E157" s="83"/>
      <c r="F157" s="83"/>
      <c r="G157" s="83"/>
      <c r="H157" s="83"/>
      <c r="I157" s="83"/>
      <c r="J157" s="128"/>
      <c r="K157" s="137"/>
      <c r="L157" s="152"/>
      <c r="M157" s="131"/>
      <c r="N157" s="139"/>
      <c r="O157" s="131"/>
    </row>
    <row r="158" spans="1:15" ht="15.75" thickBot="1" x14ac:dyDescent="0.25">
      <c r="A158" s="126" t="s">
        <v>36</v>
      </c>
      <c r="B158" s="201"/>
      <c r="C158" s="83"/>
      <c r="D158" s="83"/>
      <c r="E158" s="83"/>
      <c r="F158" s="83"/>
      <c r="G158" s="83"/>
      <c r="H158" s="83"/>
      <c r="I158" s="83"/>
      <c r="J158" s="128"/>
      <c r="K158" s="129"/>
      <c r="L158" s="130">
        <f>(SUM(J159:J163)-MIN(J159:J163))/4</f>
        <v>0</v>
      </c>
      <c r="M158" s="131"/>
      <c r="N158" s="132">
        <f>RANK(L158,'magas sorrend'!$D$3:$D$22)</f>
        <v>3</v>
      </c>
      <c r="O158" s="143" t="s">
        <v>27</v>
      </c>
    </row>
    <row r="159" spans="1:15" ht="14.25" x14ac:dyDescent="0.2">
      <c r="C159" s="135"/>
      <c r="D159" s="136">
        <v>0</v>
      </c>
      <c r="E159" s="136">
        <v>0</v>
      </c>
      <c r="F159" s="136">
        <v>0</v>
      </c>
      <c r="G159" s="136">
        <v>0</v>
      </c>
      <c r="H159" s="136">
        <v>0</v>
      </c>
      <c r="I159" s="136">
        <v>0</v>
      </c>
      <c r="J159" s="128">
        <f t="shared" si="3"/>
        <v>0</v>
      </c>
      <c r="K159" s="137"/>
      <c r="L159" s="138"/>
      <c r="M159" s="131"/>
      <c r="N159" s="146"/>
      <c r="O159" s="131"/>
    </row>
    <row r="160" spans="1:15" ht="14.25" x14ac:dyDescent="0.2">
      <c r="C160" s="135"/>
      <c r="D160" s="136">
        <v>0</v>
      </c>
      <c r="E160" s="136">
        <v>0</v>
      </c>
      <c r="F160" s="136">
        <v>0</v>
      </c>
      <c r="G160" s="136">
        <v>0</v>
      </c>
      <c r="H160" s="136">
        <v>0</v>
      </c>
      <c r="I160" s="136">
        <v>0</v>
      </c>
      <c r="J160" s="128">
        <f t="shared" si="3"/>
        <v>0</v>
      </c>
      <c r="K160" s="137"/>
      <c r="L160" s="138"/>
      <c r="M160" s="131"/>
      <c r="N160" s="146"/>
      <c r="O160" s="131"/>
    </row>
    <row r="161" spans="2:15" ht="14.25" x14ac:dyDescent="0.2">
      <c r="C161" s="135"/>
      <c r="D161" s="136">
        <v>0</v>
      </c>
      <c r="E161" s="136">
        <v>0</v>
      </c>
      <c r="F161" s="136">
        <v>0</v>
      </c>
      <c r="G161" s="136">
        <v>0</v>
      </c>
      <c r="H161" s="136">
        <v>0</v>
      </c>
      <c r="I161" s="136">
        <v>0</v>
      </c>
      <c r="J161" s="128">
        <f t="shared" si="3"/>
        <v>0</v>
      </c>
      <c r="K161" s="137"/>
      <c r="L161" s="138"/>
      <c r="M161" s="131"/>
      <c r="N161" s="146"/>
      <c r="O161" s="131"/>
    </row>
    <row r="162" spans="2:15" ht="14.25" x14ac:dyDescent="0.2">
      <c r="C162" s="135"/>
      <c r="D162" s="136">
        <v>0</v>
      </c>
      <c r="E162" s="136">
        <v>0</v>
      </c>
      <c r="F162" s="136">
        <v>0</v>
      </c>
      <c r="G162" s="136">
        <v>0</v>
      </c>
      <c r="H162" s="136">
        <v>0</v>
      </c>
      <c r="I162" s="136">
        <v>0</v>
      </c>
      <c r="J162" s="128">
        <f t="shared" si="3"/>
        <v>0</v>
      </c>
      <c r="K162" s="137"/>
      <c r="L162" s="138"/>
      <c r="M162" s="131"/>
      <c r="N162" s="146"/>
      <c r="O162" s="131"/>
    </row>
    <row r="163" spans="2:15" ht="14.25" x14ac:dyDescent="0.2">
      <c r="C163" s="135"/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28">
        <f t="shared" si="3"/>
        <v>0</v>
      </c>
      <c r="K163" s="137"/>
      <c r="L163" s="138"/>
      <c r="M163" s="131"/>
      <c r="N163" s="146"/>
      <c r="O163" s="131"/>
    </row>
    <row r="164" spans="2:15" ht="14.25" x14ac:dyDescent="0.2">
      <c r="B164" s="200" t="s">
        <v>10</v>
      </c>
      <c r="L164" s="153"/>
      <c r="M164" s="154"/>
      <c r="N164" s="155"/>
      <c r="O164" s="154"/>
    </row>
    <row r="165" spans="2:15" x14ac:dyDescent="0.2">
      <c r="C165" s="83"/>
      <c r="D165" s="83"/>
      <c r="E165" s="83"/>
      <c r="F165" s="83"/>
      <c r="G165" s="83"/>
      <c r="H165" s="83"/>
      <c r="I165" s="83"/>
      <c r="M165" s="154"/>
      <c r="N165" s="154"/>
      <c r="O165" s="154"/>
    </row>
    <row r="166" spans="2:15" x14ac:dyDescent="0.2">
      <c r="C166" s="83"/>
      <c r="D166" s="83"/>
      <c r="E166" s="83"/>
      <c r="F166" s="83"/>
      <c r="G166" s="83"/>
      <c r="H166" s="83"/>
      <c r="I166" s="83"/>
      <c r="M166" s="154"/>
      <c r="N166" s="154"/>
      <c r="O166" s="154"/>
    </row>
    <row r="167" spans="2:15" x14ac:dyDescent="0.2">
      <c r="C167" s="83"/>
      <c r="D167" s="83"/>
      <c r="E167" s="83"/>
      <c r="F167" s="83"/>
      <c r="G167" s="83"/>
      <c r="H167" s="83"/>
      <c r="I167" s="83"/>
      <c r="M167" s="154"/>
      <c r="N167" s="154"/>
      <c r="O167" s="154"/>
    </row>
    <row r="168" spans="2:15" x14ac:dyDescent="0.2">
      <c r="C168" s="83"/>
      <c r="D168" s="83"/>
      <c r="E168" s="83"/>
      <c r="F168" s="83"/>
      <c r="G168" s="83"/>
      <c r="H168" s="83"/>
      <c r="I168" s="83"/>
      <c r="M168" s="154"/>
      <c r="N168" s="154"/>
      <c r="O168" s="154"/>
    </row>
    <row r="169" spans="2:15" x14ac:dyDescent="0.2">
      <c r="C169" s="83"/>
      <c r="D169" s="83"/>
      <c r="E169" s="83"/>
      <c r="F169" s="83"/>
      <c r="G169" s="83"/>
      <c r="H169" s="83"/>
      <c r="I169" s="83"/>
      <c r="M169" s="154"/>
      <c r="N169" s="154"/>
      <c r="O169" s="154"/>
    </row>
    <row r="170" spans="2:15" x14ac:dyDescent="0.2">
      <c r="C170" s="83"/>
      <c r="D170" s="83"/>
      <c r="E170" s="83"/>
      <c r="F170" s="83"/>
      <c r="G170" s="83"/>
      <c r="H170" s="83"/>
      <c r="I170" s="83"/>
      <c r="M170" s="154"/>
      <c r="N170" s="154"/>
      <c r="O170" s="154"/>
    </row>
    <row r="171" spans="2:15" x14ac:dyDescent="0.2">
      <c r="C171" s="83"/>
      <c r="D171" s="83"/>
      <c r="E171" s="83"/>
      <c r="F171" s="83"/>
      <c r="G171" s="83"/>
      <c r="H171" s="83"/>
      <c r="I171" s="83"/>
      <c r="M171" s="154"/>
      <c r="N171" s="154"/>
      <c r="O171" s="154"/>
    </row>
    <row r="172" spans="2:15" x14ac:dyDescent="0.2">
      <c r="C172" s="83"/>
      <c r="D172" s="83"/>
      <c r="E172" s="83"/>
      <c r="F172" s="83"/>
      <c r="G172" s="83"/>
      <c r="H172" s="83"/>
      <c r="I172" s="83"/>
      <c r="M172" s="154"/>
      <c r="N172" s="154"/>
      <c r="O172" s="154"/>
    </row>
    <row r="173" spans="2:15" x14ac:dyDescent="0.2">
      <c r="C173" s="83"/>
      <c r="D173" s="83"/>
      <c r="E173" s="83"/>
      <c r="F173" s="83"/>
      <c r="G173" s="83"/>
      <c r="H173" s="83"/>
      <c r="I173" s="83"/>
      <c r="M173" s="154"/>
      <c r="N173" s="154"/>
      <c r="O173" s="154"/>
    </row>
    <row r="174" spans="2:15" x14ac:dyDescent="0.2">
      <c r="C174" s="83"/>
      <c r="D174" s="83"/>
      <c r="E174" s="83"/>
      <c r="F174" s="83"/>
      <c r="G174" s="83"/>
      <c r="H174" s="83"/>
      <c r="I174" s="83"/>
      <c r="M174" s="154"/>
      <c r="N174" s="154"/>
      <c r="O174" s="154"/>
    </row>
    <row r="175" spans="2:15" x14ac:dyDescent="0.2">
      <c r="C175" s="83"/>
      <c r="D175" s="83"/>
      <c r="E175" s="83"/>
      <c r="F175" s="83"/>
      <c r="G175" s="83"/>
      <c r="H175" s="83"/>
      <c r="I175" s="83"/>
      <c r="M175" s="154"/>
      <c r="N175" s="154"/>
      <c r="O175" s="154"/>
    </row>
    <row r="176" spans="2:15" x14ac:dyDescent="0.2">
      <c r="C176" s="83"/>
      <c r="D176" s="83"/>
      <c r="E176" s="83"/>
      <c r="F176" s="83"/>
      <c r="G176" s="83"/>
      <c r="H176" s="83"/>
      <c r="I176" s="83"/>
      <c r="M176" s="154"/>
      <c r="N176" s="154"/>
      <c r="O176" s="154"/>
    </row>
    <row r="177" spans="3:15" x14ac:dyDescent="0.2">
      <c r="C177" s="83"/>
      <c r="D177" s="83"/>
      <c r="E177" s="83"/>
      <c r="F177" s="83"/>
      <c r="G177" s="83"/>
      <c r="H177" s="83"/>
      <c r="I177" s="83"/>
      <c r="M177" s="154"/>
      <c r="N177" s="154"/>
      <c r="O177" s="154"/>
    </row>
    <row r="178" spans="3:15" x14ac:dyDescent="0.2">
      <c r="C178" s="83"/>
      <c r="D178" s="83"/>
      <c r="E178" s="83"/>
      <c r="F178" s="83"/>
      <c r="G178" s="83"/>
      <c r="H178" s="83"/>
      <c r="I178" s="83"/>
      <c r="M178" s="154"/>
      <c r="N178" s="154"/>
      <c r="O178" s="154"/>
    </row>
    <row r="179" spans="3:15" x14ac:dyDescent="0.2">
      <c r="C179" s="83"/>
      <c r="D179" s="83"/>
      <c r="E179" s="83"/>
      <c r="F179" s="83"/>
      <c r="G179" s="83"/>
      <c r="H179" s="83"/>
      <c r="I179" s="83"/>
      <c r="M179" s="154"/>
      <c r="N179" s="154"/>
      <c r="O179" s="154"/>
    </row>
    <row r="180" spans="3:15" x14ac:dyDescent="0.2">
      <c r="C180" s="83"/>
      <c r="D180" s="83"/>
      <c r="E180" s="83"/>
      <c r="F180" s="83"/>
      <c r="G180" s="83"/>
      <c r="H180" s="83"/>
      <c r="I180" s="83"/>
      <c r="M180" s="154"/>
      <c r="N180" s="154"/>
      <c r="O180" s="154"/>
    </row>
    <row r="181" spans="3:15" x14ac:dyDescent="0.2">
      <c r="C181" s="83"/>
      <c r="D181" s="83"/>
      <c r="E181" s="83"/>
      <c r="F181" s="83"/>
      <c r="G181" s="83"/>
      <c r="H181" s="83"/>
      <c r="I181" s="83"/>
      <c r="M181" s="154"/>
      <c r="N181" s="154"/>
      <c r="O181" s="154"/>
    </row>
    <row r="182" spans="3:15" x14ac:dyDescent="0.2">
      <c r="C182" s="83"/>
      <c r="D182" s="83"/>
      <c r="E182" s="83"/>
      <c r="F182" s="83"/>
      <c r="G182" s="83"/>
      <c r="H182" s="83"/>
      <c r="I182" s="83"/>
      <c r="M182" s="154"/>
      <c r="N182" s="154"/>
      <c r="O182" s="154"/>
    </row>
    <row r="183" spans="3:15" x14ac:dyDescent="0.2">
      <c r="C183" s="83"/>
      <c r="D183" s="83"/>
      <c r="E183" s="83"/>
      <c r="F183" s="83"/>
      <c r="G183" s="83"/>
      <c r="H183" s="83"/>
      <c r="I183" s="83"/>
      <c r="M183" s="154"/>
      <c r="N183" s="154"/>
      <c r="O183" s="154"/>
    </row>
    <row r="184" spans="3:15" x14ac:dyDescent="0.2">
      <c r="C184" s="83"/>
      <c r="D184" s="83"/>
      <c r="E184" s="83"/>
      <c r="F184" s="83"/>
      <c r="G184" s="83"/>
      <c r="H184" s="83"/>
      <c r="I184" s="83"/>
      <c r="M184" s="154"/>
      <c r="N184" s="154"/>
      <c r="O184" s="154"/>
    </row>
    <row r="185" spans="3:15" x14ac:dyDescent="0.2">
      <c r="C185" s="83"/>
      <c r="D185" s="83"/>
      <c r="E185" s="83"/>
      <c r="F185" s="83"/>
      <c r="G185" s="83"/>
      <c r="H185" s="83"/>
      <c r="I185" s="83"/>
      <c r="M185" s="154"/>
      <c r="N185" s="154"/>
      <c r="O185" s="154"/>
    </row>
    <row r="186" spans="3:15" x14ac:dyDescent="0.2">
      <c r="C186" s="83"/>
      <c r="D186" s="83"/>
      <c r="E186" s="83"/>
      <c r="F186" s="83"/>
      <c r="G186" s="83"/>
      <c r="H186" s="83"/>
      <c r="I186" s="83"/>
      <c r="M186" s="154"/>
      <c r="N186" s="154"/>
      <c r="O186" s="154"/>
    </row>
    <row r="187" spans="3:15" x14ac:dyDescent="0.2">
      <c r="C187" s="83"/>
      <c r="D187" s="83"/>
      <c r="E187" s="83"/>
      <c r="F187" s="83"/>
      <c r="G187" s="83"/>
      <c r="H187" s="83"/>
      <c r="I187" s="83"/>
      <c r="M187" s="154"/>
      <c r="N187" s="154"/>
      <c r="O187" s="154"/>
    </row>
    <row r="188" spans="3:15" x14ac:dyDescent="0.2">
      <c r="C188" s="83"/>
      <c r="D188" s="83"/>
      <c r="E188" s="83"/>
      <c r="F188" s="83"/>
      <c r="G188" s="83"/>
      <c r="H188" s="83"/>
      <c r="I188" s="83"/>
      <c r="M188" s="154"/>
      <c r="N188" s="154"/>
      <c r="O188" s="154"/>
    </row>
    <row r="189" spans="3:15" x14ac:dyDescent="0.2">
      <c r="C189" s="83"/>
      <c r="D189" s="83"/>
      <c r="E189" s="83"/>
      <c r="F189" s="83"/>
      <c r="G189" s="83"/>
      <c r="H189" s="83"/>
      <c r="I189" s="83"/>
      <c r="M189" s="154"/>
      <c r="N189" s="154"/>
      <c r="O189" s="154"/>
    </row>
    <row r="190" spans="3:15" x14ac:dyDescent="0.2">
      <c r="C190" s="83"/>
      <c r="D190" s="83"/>
      <c r="E190" s="83"/>
      <c r="F190" s="83"/>
      <c r="G190" s="83"/>
      <c r="H190" s="83"/>
      <c r="I190" s="83"/>
      <c r="M190" s="154"/>
      <c r="N190" s="154"/>
      <c r="O190" s="154"/>
    </row>
    <row r="191" spans="3:15" x14ac:dyDescent="0.2">
      <c r="C191" s="83"/>
      <c r="D191" s="83"/>
      <c r="E191" s="83"/>
      <c r="F191" s="83"/>
      <c r="G191" s="83"/>
      <c r="H191" s="83"/>
      <c r="I191" s="83"/>
      <c r="M191" s="154"/>
      <c r="N191" s="154"/>
      <c r="O191" s="154"/>
    </row>
    <row r="192" spans="3:15" x14ac:dyDescent="0.2">
      <c r="C192" s="83"/>
      <c r="D192" s="83"/>
      <c r="E192" s="83"/>
      <c r="F192" s="83"/>
      <c r="G192" s="83"/>
      <c r="H192" s="83"/>
      <c r="I192" s="83"/>
      <c r="M192" s="154"/>
      <c r="N192" s="154"/>
      <c r="O192" s="154"/>
    </row>
    <row r="193" spans="3:15" x14ac:dyDescent="0.2">
      <c r="C193" s="83"/>
      <c r="D193" s="83"/>
      <c r="E193" s="83"/>
      <c r="F193" s="83"/>
      <c r="G193" s="83"/>
      <c r="H193" s="83"/>
      <c r="I193" s="83"/>
      <c r="M193" s="154"/>
      <c r="N193" s="154"/>
      <c r="O193" s="154"/>
    </row>
    <row r="194" spans="3:15" x14ac:dyDescent="0.2">
      <c r="C194" s="83"/>
      <c r="D194" s="83"/>
      <c r="E194" s="83"/>
      <c r="F194" s="83"/>
      <c r="G194" s="83"/>
      <c r="H194" s="83"/>
      <c r="I194" s="83"/>
      <c r="M194" s="154"/>
      <c r="N194" s="154"/>
      <c r="O194" s="154"/>
    </row>
    <row r="195" spans="3:15" x14ac:dyDescent="0.2">
      <c r="C195" s="83"/>
      <c r="D195" s="83"/>
      <c r="E195" s="83"/>
      <c r="F195" s="83"/>
      <c r="G195" s="83"/>
      <c r="H195" s="83"/>
      <c r="I195" s="83"/>
      <c r="M195" s="154"/>
      <c r="N195" s="154"/>
      <c r="O195" s="154"/>
    </row>
    <row r="196" spans="3:15" x14ac:dyDescent="0.2">
      <c r="C196" s="83"/>
      <c r="D196" s="83"/>
      <c r="E196" s="83"/>
      <c r="F196" s="83"/>
      <c r="G196" s="83"/>
      <c r="H196" s="83"/>
      <c r="I196" s="83"/>
      <c r="M196" s="154"/>
      <c r="N196" s="154"/>
      <c r="O196" s="154"/>
    </row>
    <row r="197" spans="3:15" x14ac:dyDescent="0.2">
      <c r="C197" s="83"/>
      <c r="D197" s="83"/>
      <c r="E197" s="83"/>
      <c r="F197" s="83"/>
      <c r="G197" s="83"/>
      <c r="H197" s="83"/>
      <c r="I197" s="83"/>
      <c r="M197" s="154"/>
      <c r="N197" s="154"/>
      <c r="O197" s="154"/>
    </row>
    <row r="198" spans="3:15" x14ac:dyDescent="0.2">
      <c r="C198" s="83"/>
      <c r="D198" s="83"/>
      <c r="E198" s="83"/>
      <c r="F198" s="83"/>
      <c r="G198" s="83"/>
      <c r="H198" s="83"/>
      <c r="I198" s="83"/>
      <c r="M198" s="154"/>
      <c r="N198" s="154"/>
      <c r="O198" s="154"/>
    </row>
    <row r="199" spans="3:15" x14ac:dyDescent="0.2">
      <c r="C199" s="83"/>
      <c r="D199" s="83"/>
      <c r="E199" s="83"/>
      <c r="F199" s="83"/>
      <c r="G199" s="83"/>
      <c r="H199" s="83"/>
      <c r="I199" s="83"/>
      <c r="M199" s="154"/>
      <c r="N199" s="154"/>
      <c r="O199" s="154"/>
    </row>
    <row r="200" spans="3:15" x14ac:dyDescent="0.2">
      <c r="C200" s="83"/>
      <c r="D200" s="83"/>
      <c r="E200" s="83"/>
      <c r="F200" s="83"/>
      <c r="G200" s="83"/>
      <c r="H200" s="83"/>
      <c r="I200" s="83"/>
      <c r="M200" s="154"/>
      <c r="N200" s="154"/>
      <c r="O200" s="154"/>
    </row>
    <row r="201" spans="3:15" x14ac:dyDescent="0.2">
      <c r="C201" s="83"/>
      <c r="D201" s="83"/>
      <c r="E201" s="83"/>
      <c r="F201" s="83"/>
      <c r="G201" s="83"/>
      <c r="H201" s="83"/>
      <c r="I201" s="83"/>
      <c r="M201" s="154"/>
      <c r="N201" s="154"/>
      <c r="O201" s="154"/>
    </row>
    <row r="202" spans="3:15" x14ac:dyDescent="0.2">
      <c r="C202" s="83"/>
      <c r="D202" s="83"/>
      <c r="E202" s="83"/>
      <c r="F202" s="83"/>
      <c r="G202" s="83"/>
      <c r="H202" s="83"/>
      <c r="I202" s="83"/>
      <c r="M202" s="154"/>
      <c r="N202" s="154"/>
      <c r="O202" s="154"/>
    </row>
    <row r="203" spans="3:15" x14ac:dyDescent="0.2">
      <c r="C203" s="83"/>
      <c r="D203" s="83"/>
      <c r="E203" s="83"/>
      <c r="F203" s="83"/>
      <c r="G203" s="83"/>
      <c r="H203" s="83"/>
      <c r="I203" s="83"/>
      <c r="M203" s="154"/>
      <c r="N203" s="154"/>
      <c r="O203" s="154"/>
    </row>
    <row r="204" spans="3:15" x14ac:dyDescent="0.2">
      <c r="C204" s="83"/>
      <c r="D204" s="83"/>
      <c r="E204" s="83"/>
      <c r="F204" s="83"/>
      <c r="G204" s="83"/>
      <c r="H204" s="83"/>
      <c r="I204" s="83"/>
      <c r="M204" s="154"/>
      <c r="N204" s="154"/>
      <c r="O204" s="154"/>
    </row>
    <row r="205" spans="3:15" x14ac:dyDescent="0.2">
      <c r="C205" s="83"/>
      <c r="D205" s="83"/>
      <c r="E205" s="83"/>
      <c r="F205" s="83"/>
      <c r="G205" s="83"/>
      <c r="H205" s="83"/>
      <c r="I205" s="83"/>
      <c r="M205" s="154"/>
      <c r="N205" s="154"/>
      <c r="O205" s="154"/>
    </row>
    <row r="206" spans="3:15" x14ac:dyDescent="0.2">
      <c r="C206" s="83"/>
      <c r="D206" s="83"/>
      <c r="E206" s="83"/>
      <c r="F206" s="83"/>
      <c r="G206" s="83"/>
      <c r="H206" s="83"/>
      <c r="I206" s="83"/>
      <c r="M206" s="154"/>
      <c r="N206" s="154"/>
      <c r="O206" s="154"/>
    </row>
    <row r="207" spans="3:15" x14ac:dyDescent="0.2">
      <c r="C207" s="83"/>
      <c r="D207" s="83"/>
      <c r="E207" s="83"/>
      <c r="F207" s="83"/>
      <c r="G207" s="83"/>
      <c r="H207" s="83"/>
      <c r="I207" s="83"/>
      <c r="M207" s="154"/>
      <c r="N207" s="154"/>
      <c r="O207" s="154"/>
    </row>
    <row r="208" spans="3:15" x14ac:dyDescent="0.2">
      <c r="C208" s="83"/>
      <c r="D208" s="83"/>
      <c r="E208" s="83"/>
      <c r="F208" s="83"/>
      <c r="G208" s="83"/>
      <c r="H208" s="83"/>
      <c r="I208" s="83"/>
      <c r="M208" s="154"/>
      <c r="N208" s="154"/>
      <c r="O208" s="154"/>
    </row>
    <row r="209" spans="3:15" x14ac:dyDescent="0.2">
      <c r="C209" s="83"/>
      <c r="D209" s="83"/>
      <c r="E209" s="83"/>
      <c r="F209" s="83"/>
      <c r="G209" s="83"/>
      <c r="H209" s="83"/>
      <c r="I209" s="83"/>
      <c r="M209" s="154"/>
      <c r="N209" s="154"/>
      <c r="O209" s="154"/>
    </row>
    <row r="210" spans="3:15" x14ac:dyDescent="0.2">
      <c r="C210" s="83"/>
      <c r="D210" s="83"/>
      <c r="E210" s="83"/>
      <c r="F210" s="83"/>
      <c r="G210" s="83"/>
      <c r="H210" s="83"/>
      <c r="I210" s="83"/>
      <c r="M210" s="154"/>
      <c r="N210" s="154"/>
      <c r="O210" s="154"/>
    </row>
    <row r="211" spans="3:15" x14ac:dyDescent="0.2">
      <c r="C211" s="83"/>
      <c r="D211" s="83"/>
      <c r="E211" s="83"/>
      <c r="F211" s="83"/>
      <c r="G211" s="83"/>
      <c r="H211" s="83"/>
      <c r="I211" s="83"/>
      <c r="M211" s="154"/>
      <c r="N211" s="154"/>
      <c r="O211" s="154"/>
    </row>
    <row r="212" spans="3:15" x14ac:dyDescent="0.2">
      <c r="C212" s="83"/>
      <c r="D212" s="83"/>
      <c r="E212" s="83"/>
      <c r="F212" s="83"/>
      <c r="G212" s="83"/>
      <c r="H212" s="83"/>
      <c r="I212" s="83"/>
      <c r="M212" s="154"/>
      <c r="N212" s="154"/>
      <c r="O212" s="154"/>
    </row>
    <row r="213" spans="3:15" x14ac:dyDescent="0.2">
      <c r="C213" s="83"/>
      <c r="D213" s="83"/>
      <c r="E213" s="83"/>
      <c r="F213" s="83"/>
      <c r="G213" s="83"/>
      <c r="H213" s="83"/>
      <c r="I213" s="83"/>
      <c r="M213" s="154"/>
      <c r="N213" s="154"/>
      <c r="O213" s="154"/>
    </row>
    <row r="214" spans="3:15" x14ac:dyDescent="0.2">
      <c r="C214" s="83"/>
      <c r="D214" s="83"/>
      <c r="E214" s="83"/>
      <c r="F214" s="83"/>
      <c r="G214" s="83"/>
      <c r="H214" s="83"/>
      <c r="I214" s="83"/>
      <c r="M214" s="154"/>
      <c r="N214" s="154"/>
      <c r="O214" s="154"/>
    </row>
    <row r="215" spans="3:15" x14ac:dyDescent="0.2">
      <c r="C215" s="83"/>
      <c r="D215" s="83"/>
      <c r="E215" s="83"/>
      <c r="F215" s="83"/>
      <c r="G215" s="83"/>
      <c r="H215" s="83"/>
      <c r="I215" s="83"/>
      <c r="M215" s="154"/>
      <c r="N215" s="154"/>
      <c r="O215" s="154"/>
    </row>
    <row r="216" spans="3:15" x14ac:dyDescent="0.2">
      <c r="C216" s="83"/>
      <c r="D216" s="83"/>
      <c r="E216" s="83"/>
      <c r="F216" s="83"/>
      <c r="G216" s="83"/>
      <c r="H216" s="83"/>
      <c r="I216" s="83"/>
      <c r="M216" s="154"/>
      <c r="N216" s="154"/>
      <c r="O216" s="154"/>
    </row>
    <row r="217" spans="3:15" x14ac:dyDescent="0.2">
      <c r="C217" s="83"/>
      <c r="D217" s="83"/>
      <c r="E217" s="83"/>
      <c r="F217" s="83"/>
      <c r="G217" s="83"/>
      <c r="H217" s="83"/>
      <c r="I217" s="83"/>
      <c r="M217" s="154"/>
      <c r="N217" s="154"/>
      <c r="O217" s="154"/>
    </row>
    <row r="218" spans="3:15" x14ac:dyDescent="0.2">
      <c r="C218" s="83"/>
      <c r="D218" s="83"/>
      <c r="E218" s="83"/>
      <c r="F218" s="83"/>
      <c r="G218" s="83"/>
      <c r="H218" s="83"/>
      <c r="I218" s="83"/>
      <c r="M218" s="154"/>
      <c r="N218" s="154"/>
      <c r="O218" s="154"/>
    </row>
    <row r="219" spans="3:15" x14ac:dyDescent="0.2">
      <c r="C219" s="83"/>
      <c r="D219" s="83"/>
      <c r="E219" s="83"/>
      <c r="F219" s="83"/>
      <c r="G219" s="83"/>
      <c r="H219" s="83"/>
      <c r="I219" s="83"/>
      <c r="M219" s="154"/>
      <c r="N219" s="154"/>
      <c r="O219" s="154"/>
    </row>
    <row r="220" spans="3:15" x14ac:dyDescent="0.2">
      <c r="C220" s="83"/>
      <c r="D220" s="83"/>
      <c r="E220" s="83"/>
      <c r="F220" s="83"/>
      <c r="G220" s="83"/>
      <c r="H220" s="83"/>
      <c r="I220" s="83"/>
      <c r="M220" s="154"/>
      <c r="N220" s="154"/>
      <c r="O220" s="154"/>
    </row>
    <row r="221" spans="3:15" x14ac:dyDescent="0.2">
      <c r="C221" s="83"/>
      <c r="D221" s="83"/>
      <c r="E221" s="83"/>
      <c r="F221" s="83"/>
      <c r="G221" s="83"/>
      <c r="H221" s="83"/>
      <c r="I221" s="83"/>
      <c r="M221" s="154"/>
      <c r="N221" s="154"/>
      <c r="O221" s="154"/>
    </row>
    <row r="222" spans="3:15" x14ac:dyDescent="0.2">
      <c r="C222" s="83"/>
      <c r="D222" s="83"/>
      <c r="E222" s="83"/>
      <c r="F222" s="83"/>
      <c r="G222" s="83"/>
      <c r="H222" s="83"/>
      <c r="I222" s="83"/>
      <c r="M222" s="154"/>
      <c r="N222" s="154"/>
      <c r="O222" s="154"/>
    </row>
    <row r="223" spans="3:15" x14ac:dyDescent="0.2">
      <c r="C223" s="83"/>
      <c r="D223" s="83"/>
      <c r="E223" s="83"/>
      <c r="F223" s="83"/>
      <c r="G223" s="83"/>
      <c r="H223" s="83"/>
      <c r="I223" s="83"/>
      <c r="M223" s="154"/>
      <c r="N223" s="154"/>
      <c r="O223" s="154"/>
    </row>
    <row r="224" spans="3:15" x14ac:dyDescent="0.2">
      <c r="C224" s="83"/>
      <c r="D224" s="83"/>
      <c r="E224" s="83"/>
      <c r="F224" s="83"/>
      <c r="G224" s="83"/>
      <c r="H224" s="83"/>
      <c r="I224" s="83"/>
      <c r="M224" s="154"/>
      <c r="N224" s="154"/>
      <c r="O224" s="154"/>
    </row>
    <row r="225" spans="3:15" x14ac:dyDescent="0.2">
      <c r="C225" s="83"/>
      <c r="D225" s="83"/>
      <c r="E225" s="83"/>
      <c r="F225" s="83"/>
      <c r="G225" s="83"/>
      <c r="H225" s="83"/>
      <c r="I225" s="83"/>
      <c r="M225" s="154"/>
      <c r="N225" s="154"/>
      <c r="O225" s="154"/>
    </row>
    <row r="226" spans="3:15" x14ac:dyDescent="0.2">
      <c r="C226" s="83"/>
      <c r="D226" s="83"/>
      <c r="E226" s="83"/>
      <c r="F226" s="83"/>
      <c r="G226" s="83"/>
      <c r="H226" s="83"/>
      <c r="I226" s="83"/>
      <c r="M226" s="154"/>
      <c r="N226" s="154"/>
      <c r="O226" s="154"/>
    </row>
    <row r="227" spans="3:15" x14ac:dyDescent="0.2">
      <c r="C227" s="83"/>
      <c r="D227" s="83"/>
      <c r="E227" s="83"/>
      <c r="F227" s="83"/>
      <c r="G227" s="83"/>
      <c r="H227" s="83"/>
      <c r="I227" s="83"/>
      <c r="M227" s="154"/>
      <c r="N227" s="154"/>
      <c r="O227" s="154"/>
    </row>
    <row r="228" spans="3:15" x14ac:dyDescent="0.2">
      <c r="C228" s="83"/>
      <c r="D228" s="83"/>
      <c r="E228" s="83"/>
      <c r="F228" s="83"/>
      <c r="G228" s="83"/>
      <c r="H228" s="83"/>
      <c r="I228" s="83"/>
      <c r="M228" s="154"/>
      <c r="N228" s="154"/>
      <c r="O228" s="154"/>
    </row>
    <row r="229" spans="3:15" x14ac:dyDescent="0.2">
      <c r="C229" s="83"/>
      <c r="D229" s="83"/>
      <c r="E229" s="83"/>
      <c r="F229" s="83"/>
      <c r="G229" s="83"/>
      <c r="H229" s="83"/>
      <c r="I229" s="83"/>
      <c r="M229" s="154"/>
      <c r="N229" s="154"/>
      <c r="O229" s="154"/>
    </row>
    <row r="230" spans="3:15" x14ac:dyDescent="0.2">
      <c r="C230" s="83"/>
      <c r="D230" s="83"/>
      <c r="E230" s="83"/>
      <c r="F230" s="83"/>
      <c r="G230" s="83"/>
      <c r="H230" s="83"/>
      <c r="I230" s="83"/>
      <c r="M230" s="154"/>
      <c r="N230" s="154"/>
      <c r="O230" s="154"/>
    </row>
    <row r="231" spans="3:15" x14ac:dyDescent="0.2">
      <c r="C231" s="83"/>
      <c r="D231" s="83"/>
      <c r="E231" s="83"/>
      <c r="F231" s="83"/>
      <c r="G231" s="83"/>
      <c r="H231" s="83"/>
      <c r="I231" s="83"/>
      <c r="M231" s="154"/>
      <c r="N231" s="154"/>
      <c r="O231" s="154"/>
    </row>
    <row r="232" spans="3:15" x14ac:dyDescent="0.2">
      <c r="C232" s="83"/>
      <c r="D232" s="83"/>
      <c r="E232" s="83"/>
      <c r="F232" s="83"/>
      <c r="G232" s="83"/>
      <c r="H232" s="83"/>
      <c r="I232" s="83"/>
      <c r="M232" s="154"/>
      <c r="N232" s="154"/>
      <c r="O232" s="154"/>
    </row>
    <row r="233" spans="3:15" x14ac:dyDescent="0.2">
      <c r="C233" s="83"/>
      <c r="D233" s="83"/>
      <c r="E233" s="83"/>
      <c r="F233" s="83"/>
      <c r="G233" s="83"/>
      <c r="H233" s="83"/>
      <c r="I233" s="83"/>
      <c r="M233" s="154"/>
      <c r="N233" s="154"/>
      <c r="O233" s="154"/>
    </row>
    <row r="234" spans="3:15" x14ac:dyDescent="0.2">
      <c r="C234" s="83"/>
      <c r="D234" s="83"/>
      <c r="E234" s="83"/>
      <c r="F234" s="83"/>
      <c r="G234" s="83"/>
      <c r="H234" s="83"/>
      <c r="I234" s="83"/>
      <c r="M234" s="154"/>
      <c r="N234" s="154"/>
      <c r="O234" s="154"/>
    </row>
    <row r="235" spans="3:15" x14ac:dyDescent="0.2">
      <c r="C235" s="83"/>
      <c r="D235" s="83"/>
      <c r="E235" s="83"/>
      <c r="F235" s="83"/>
      <c r="G235" s="83"/>
      <c r="H235" s="83"/>
      <c r="I235" s="83"/>
      <c r="M235" s="154"/>
      <c r="N235" s="154"/>
      <c r="O235" s="154"/>
    </row>
    <row r="236" spans="3:15" x14ac:dyDescent="0.2">
      <c r="C236" s="83"/>
      <c r="D236" s="83"/>
      <c r="E236" s="83"/>
      <c r="F236" s="83"/>
      <c r="G236" s="83"/>
      <c r="H236" s="83"/>
      <c r="I236" s="83"/>
      <c r="M236" s="154"/>
      <c r="N236" s="154"/>
      <c r="O236" s="154"/>
    </row>
    <row r="237" spans="3:15" x14ac:dyDescent="0.2">
      <c r="C237" s="83"/>
      <c r="D237" s="83"/>
      <c r="E237" s="83"/>
      <c r="F237" s="83"/>
      <c r="G237" s="83"/>
      <c r="H237" s="83"/>
      <c r="I237" s="83"/>
      <c r="M237" s="154"/>
      <c r="N237" s="154"/>
      <c r="O237" s="154"/>
    </row>
    <row r="238" spans="3:15" x14ac:dyDescent="0.2">
      <c r="C238" s="83"/>
      <c r="D238" s="83"/>
      <c r="E238" s="83"/>
      <c r="F238" s="83"/>
      <c r="G238" s="83"/>
      <c r="H238" s="83"/>
      <c r="I238" s="83"/>
      <c r="M238" s="154"/>
      <c r="N238" s="154"/>
      <c r="O238" s="154"/>
    </row>
    <row r="239" spans="3:15" x14ac:dyDescent="0.2">
      <c r="C239" s="83"/>
      <c r="D239" s="83"/>
      <c r="E239" s="83"/>
      <c r="F239" s="83"/>
      <c r="G239" s="83"/>
      <c r="H239" s="83"/>
      <c r="I239" s="83"/>
      <c r="M239" s="154"/>
      <c r="N239" s="154"/>
      <c r="O239" s="154"/>
    </row>
    <row r="240" spans="3:15" x14ac:dyDescent="0.2">
      <c r="C240" s="83"/>
      <c r="D240" s="83"/>
      <c r="E240" s="83"/>
      <c r="F240" s="83"/>
      <c r="G240" s="83"/>
      <c r="H240" s="83"/>
      <c r="I240" s="83"/>
      <c r="M240" s="154"/>
      <c r="N240" s="154"/>
      <c r="O240" s="154"/>
    </row>
    <row r="241" spans="3:15" x14ac:dyDescent="0.2">
      <c r="C241" s="83"/>
      <c r="D241" s="83"/>
      <c r="E241" s="83"/>
      <c r="F241" s="83"/>
      <c r="G241" s="83"/>
      <c r="H241" s="83"/>
      <c r="I241" s="83"/>
      <c r="M241" s="154"/>
      <c r="N241" s="154"/>
      <c r="O241" s="154"/>
    </row>
    <row r="242" spans="3:15" x14ac:dyDescent="0.2">
      <c r="C242" s="83"/>
      <c r="D242" s="83"/>
      <c r="E242" s="83"/>
      <c r="F242" s="83"/>
      <c r="G242" s="83"/>
      <c r="H242" s="83"/>
      <c r="I242" s="83"/>
      <c r="M242" s="154"/>
      <c r="N242" s="154"/>
      <c r="O242" s="154"/>
    </row>
    <row r="243" spans="3:15" x14ac:dyDescent="0.2">
      <c r="C243" s="83"/>
      <c r="D243" s="83"/>
      <c r="E243" s="83"/>
      <c r="F243" s="83"/>
      <c r="G243" s="83"/>
      <c r="H243" s="83"/>
      <c r="I243" s="83"/>
      <c r="M243" s="154"/>
      <c r="N243" s="154"/>
      <c r="O243" s="154"/>
    </row>
    <row r="244" spans="3:15" x14ac:dyDescent="0.2">
      <c r="C244" s="83"/>
      <c r="D244" s="83"/>
      <c r="E244" s="83"/>
      <c r="F244" s="83"/>
      <c r="G244" s="83"/>
      <c r="H244" s="83"/>
      <c r="I244" s="83"/>
      <c r="M244" s="154"/>
      <c r="N244" s="154"/>
      <c r="O244" s="154"/>
    </row>
    <row r="245" spans="3:15" x14ac:dyDescent="0.2">
      <c r="C245" s="83"/>
      <c r="D245" s="83"/>
      <c r="E245" s="83"/>
      <c r="F245" s="83"/>
      <c r="G245" s="83"/>
      <c r="H245" s="83"/>
      <c r="I245" s="83"/>
      <c r="M245" s="154"/>
      <c r="N245" s="154"/>
      <c r="O245" s="154"/>
    </row>
    <row r="246" spans="3:15" x14ac:dyDescent="0.2">
      <c r="C246" s="83"/>
      <c r="D246" s="83"/>
      <c r="E246" s="83"/>
      <c r="F246" s="83"/>
      <c r="G246" s="83"/>
      <c r="H246" s="83"/>
      <c r="I246" s="83"/>
      <c r="M246" s="154"/>
      <c r="N246" s="154"/>
      <c r="O246" s="154"/>
    </row>
    <row r="247" spans="3:15" x14ac:dyDescent="0.2">
      <c r="C247" s="83"/>
      <c r="D247" s="83"/>
      <c r="E247" s="83"/>
      <c r="F247" s="83"/>
      <c r="G247" s="83"/>
      <c r="H247" s="83"/>
      <c r="I247" s="83"/>
      <c r="M247" s="154"/>
      <c r="N247" s="154"/>
      <c r="O247" s="154"/>
    </row>
    <row r="248" spans="3:15" x14ac:dyDescent="0.2">
      <c r="C248" s="83"/>
      <c r="D248" s="83"/>
      <c r="E248" s="83"/>
      <c r="F248" s="83"/>
      <c r="G248" s="83"/>
      <c r="H248" s="83"/>
      <c r="I248" s="83"/>
      <c r="M248" s="154"/>
      <c r="N248" s="154"/>
      <c r="O248" s="154"/>
    </row>
    <row r="249" spans="3:15" x14ac:dyDescent="0.2">
      <c r="M249" s="154"/>
      <c r="N249" s="154"/>
      <c r="O249" s="154"/>
    </row>
    <row r="250" spans="3:15" x14ac:dyDescent="0.2">
      <c r="M250" s="154"/>
      <c r="N250" s="154"/>
      <c r="O250" s="154"/>
    </row>
    <row r="251" spans="3:15" x14ac:dyDescent="0.2">
      <c r="M251" s="154"/>
      <c r="N251" s="154"/>
      <c r="O251" s="154"/>
    </row>
    <row r="252" spans="3:15" x14ac:dyDescent="0.2">
      <c r="M252" s="154"/>
      <c r="N252" s="154"/>
      <c r="O252" s="154"/>
    </row>
    <row r="253" spans="3:15" x14ac:dyDescent="0.2">
      <c r="M253" s="154"/>
      <c r="N253" s="154"/>
      <c r="O253" s="154"/>
    </row>
    <row r="254" spans="3:15" x14ac:dyDescent="0.2">
      <c r="M254" s="154"/>
      <c r="N254" s="154"/>
      <c r="O254" s="154"/>
    </row>
    <row r="255" spans="3:15" x14ac:dyDescent="0.2">
      <c r="M255" s="154"/>
      <c r="N255" s="154"/>
      <c r="O255" s="154"/>
    </row>
    <row r="256" spans="3:15" x14ac:dyDescent="0.2">
      <c r="M256" s="154"/>
      <c r="N256" s="154"/>
      <c r="O256" s="154"/>
    </row>
    <row r="257" spans="13:15" x14ac:dyDescent="0.2">
      <c r="M257" s="154"/>
      <c r="N257" s="154"/>
      <c r="O257" s="154"/>
    </row>
    <row r="258" spans="13:15" x14ac:dyDescent="0.2">
      <c r="M258" s="154"/>
      <c r="N258" s="154"/>
      <c r="O258" s="154"/>
    </row>
    <row r="259" spans="13:15" x14ac:dyDescent="0.2">
      <c r="M259" s="154"/>
      <c r="N259" s="154"/>
      <c r="O259" s="154"/>
    </row>
    <row r="260" spans="13:15" x14ac:dyDescent="0.2">
      <c r="M260" s="154"/>
      <c r="N260" s="154"/>
      <c r="O260" s="154"/>
    </row>
    <row r="261" spans="13:15" x14ac:dyDescent="0.2">
      <c r="M261" s="154"/>
      <c r="N261" s="154"/>
      <c r="O261" s="154"/>
    </row>
    <row r="262" spans="13:15" x14ac:dyDescent="0.2">
      <c r="M262" s="154"/>
      <c r="N262" s="154"/>
      <c r="O262" s="154"/>
    </row>
    <row r="263" spans="13:15" x14ac:dyDescent="0.2">
      <c r="M263" s="154"/>
      <c r="N263" s="154"/>
      <c r="O263" s="154"/>
    </row>
    <row r="264" spans="13:15" x14ac:dyDescent="0.2">
      <c r="M264" s="154"/>
      <c r="N264" s="154"/>
      <c r="O264" s="154"/>
    </row>
    <row r="265" spans="13:15" x14ac:dyDescent="0.2">
      <c r="M265" s="154"/>
      <c r="N265" s="154"/>
      <c r="O265" s="154"/>
    </row>
    <row r="266" spans="13:15" x14ac:dyDescent="0.2">
      <c r="M266" s="154"/>
      <c r="N266" s="154"/>
      <c r="O266" s="154"/>
    </row>
    <row r="267" spans="13:15" x14ac:dyDescent="0.2">
      <c r="M267" s="154"/>
      <c r="N267" s="154"/>
      <c r="O267" s="154"/>
    </row>
    <row r="268" spans="13:15" x14ac:dyDescent="0.2">
      <c r="M268" s="154"/>
      <c r="N268" s="154"/>
      <c r="O268" s="154"/>
    </row>
    <row r="269" spans="13:15" x14ac:dyDescent="0.2">
      <c r="M269" s="154"/>
      <c r="N269" s="154"/>
      <c r="O269" s="154"/>
    </row>
    <row r="270" spans="13:15" x14ac:dyDescent="0.2">
      <c r="M270" s="154"/>
      <c r="N270" s="154"/>
      <c r="O270" s="154"/>
    </row>
    <row r="271" spans="13:15" x14ac:dyDescent="0.2">
      <c r="M271" s="154"/>
      <c r="N271" s="154"/>
      <c r="O271" s="154"/>
    </row>
    <row r="272" spans="13:15" x14ac:dyDescent="0.2">
      <c r="M272" s="154"/>
      <c r="N272" s="154"/>
      <c r="O272" s="154"/>
    </row>
    <row r="273" spans="13:15" x14ac:dyDescent="0.2">
      <c r="M273" s="154"/>
      <c r="N273" s="154"/>
      <c r="O273" s="154"/>
    </row>
    <row r="274" spans="13:15" x14ac:dyDescent="0.2">
      <c r="M274" s="154"/>
      <c r="N274" s="154"/>
      <c r="O274" s="154"/>
    </row>
    <row r="275" spans="13:15" x14ac:dyDescent="0.2">
      <c r="M275" s="154"/>
      <c r="N275" s="154"/>
      <c r="O275" s="154"/>
    </row>
    <row r="276" spans="13:15" x14ac:dyDescent="0.2">
      <c r="M276" s="154"/>
      <c r="N276" s="154"/>
      <c r="O276" s="154"/>
    </row>
    <row r="277" spans="13:15" x14ac:dyDescent="0.2">
      <c r="M277" s="154"/>
      <c r="N277" s="154"/>
      <c r="O277" s="154"/>
    </row>
    <row r="278" spans="13:15" x14ac:dyDescent="0.2">
      <c r="M278" s="154"/>
      <c r="N278" s="154"/>
      <c r="O278" s="154"/>
    </row>
    <row r="279" spans="13:15" x14ac:dyDescent="0.2">
      <c r="M279" s="154"/>
      <c r="N279" s="154"/>
      <c r="O279" s="154"/>
    </row>
    <row r="280" spans="13:15" x14ac:dyDescent="0.2">
      <c r="M280" s="154"/>
      <c r="N280" s="154"/>
      <c r="O280" s="154"/>
    </row>
    <row r="281" spans="13:15" x14ac:dyDescent="0.2">
      <c r="M281" s="154"/>
      <c r="N281" s="154"/>
      <c r="O281" s="154"/>
    </row>
    <row r="282" spans="13:15" x14ac:dyDescent="0.2">
      <c r="M282" s="154"/>
      <c r="N282" s="154"/>
      <c r="O282" s="154"/>
    </row>
    <row r="283" spans="13:15" x14ac:dyDescent="0.2">
      <c r="M283" s="154"/>
      <c r="N283" s="154"/>
      <c r="O283" s="154"/>
    </row>
    <row r="284" spans="13:15" x14ac:dyDescent="0.2">
      <c r="M284" s="154"/>
      <c r="N284" s="154"/>
      <c r="O284" s="154"/>
    </row>
    <row r="285" spans="13:15" x14ac:dyDescent="0.2">
      <c r="M285" s="154"/>
      <c r="N285" s="154"/>
      <c r="O285" s="154"/>
    </row>
    <row r="286" spans="13:15" x14ac:dyDescent="0.2">
      <c r="M286" s="154"/>
      <c r="N286" s="154"/>
      <c r="O286" s="154"/>
    </row>
    <row r="287" spans="13:15" x14ac:dyDescent="0.2">
      <c r="M287" s="154"/>
      <c r="N287" s="154"/>
      <c r="O287" s="154"/>
    </row>
    <row r="288" spans="13:15" x14ac:dyDescent="0.2">
      <c r="M288" s="154"/>
      <c r="N288" s="154"/>
      <c r="O288" s="154"/>
    </row>
    <row r="289" spans="13:15" x14ac:dyDescent="0.2">
      <c r="M289" s="154"/>
      <c r="N289" s="154"/>
      <c r="O289" s="154"/>
    </row>
    <row r="290" spans="13:15" x14ac:dyDescent="0.2">
      <c r="M290" s="154"/>
      <c r="N290" s="154"/>
      <c r="O290" s="154"/>
    </row>
    <row r="291" spans="13:15" x14ac:dyDescent="0.2">
      <c r="M291" s="154"/>
      <c r="N291" s="154"/>
      <c r="O291" s="154"/>
    </row>
    <row r="292" spans="13:15" x14ac:dyDescent="0.2">
      <c r="M292" s="154"/>
      <c r="N292" s="154"/>
      <c r="O292" s="154"/>
    </row>
    <row r="293" spans="13:15" x14ac:dyDescent="0.2">
      <c r="M293" s="154"/>
      <c r="N293" s="154"/>
      <c r="O293" s="154"/>
    </row>
    <row r="294" spans="13:15" x14ac:dyDescent="0.2">
      <c r="M294" s="154"/>
      <c r="N294" s="154"/>
      <c r="O294" s="154"/>
    </row>
    <row r="295" spans="13:15" x14ac:dyDescent="0.2">
      <c r="M295" s="154"/>
      <c r="N295" s="154"/>
      <c r="O295" s="154"/>
    </row>
    <row r="296" spans="13:15" x14ac:dyDescent="0.2">
      <c r="M296" s="154"/>
      <c r="N296" s="154"/>
      <c r="O296" s="154"/>
    </row>
    <row r="297" spans="13:15" x14ac:dyDescent="0.2">
      <c r="M297" s="154"/>
      <c r="N297" s="154"/>
      <c r="O297" s="154"/>
    </row>
    <row r="298" spans="13:15" x14ac:dyDescent="0.2">
      <c r="M298" s="154"/>
      <c r="N298" s="154"/>
      <c r="O298" s="154"/>
    </row>
    <row r="299" spans="13:15" x14ac:dyDescent="0.2">
      <c r="M299" s="154"/>
      <c r="N299" s="154"/>
      <c r="O299" s="154"/>
    </row>
    <row r="300" spans="13:15" x14ac:dyDescent="0.2">
      <c r="M300" s="154"/>
      <c r="N300" s="154"/>
      <c r="O300" s="154"/>
    </row>
    <row r="301" spans="13:15" x14ac:dyDescent="0.2">
      <c r="M301" s="154"/>
      <c r="N301" s="154"/>
      <c r="O301" s="154"/>
    </row>
    <row r="302" spans="13:15" x14ac:dyDescent="0.2">
      <c r="M302" s="154"/>
      <c r="N302" s="154"/>
      <c r="O302" s="154"/>
    </row>
    <row r="303" spans="13:15" x14ac:dyDescent="0.2">
      <c r="M303" s="154"/>
      <c r="N303" s="154"/>
      <c r="O303" s="154"/>
    </row>
    <row r="304" spans="13:15" x14ac:dyDescent="0.2">
      <c r="M304" s="154"/>
      <c r="N304" s="154"/>
      <c r="O304" s="154"/>
    </row>
    <row r="305" spans="13:15" x14ac:dyDescent="0.2">
      <c r="M305" s="154"/>
      <c r="N305" s="154"/>
      <c r="O305" s="154"/>
    </row>
    <row r="306" spans="13:15" x14ac:dyDescent="0.2">
      <c r="M306" s="154"/>
      <c r="N306" s="154"/>
      <c r="O306" s="154"/>
    </row>
    <row r="307" spans="13:15" x14ac:dyDescent="0.2">
      <c r="M307" s="154"/>
      <c r="N307" s="154"/>
      <c r="O307" s="154"/>
    </row>
    <row r="308" spans="13:15" x14ac:dyDescent="0.2">
      <c r="M308" s="154"/>
      <c r="N308" s="154"/>
      <c r="O308" s="154"/>
    </row>
    <row r="309" spans="13:15" x14ac:dyDescent="0.2">
      <c r="M309" s="154"/>
      <c r="N309" s="154"/>
      <c r="O309" s="154"/>
    </row>
    <row r="310" spans="13:15" x14ac:dyDescent="0.2">
      <c r="M310" s="154"/>
      <c r="N310" s="154"/>
      <c r="O310" s="154"/>
    </row>
    <row r="311" spans="13:15" x14ac:dyDescent="0.2">
      <c r="M311" s="154"/>
      <c r="N311" s="154"/>
      <c r="O311" s="154"/>
    </row>
    <row r="312" spans="13:15" x14ac:dyDescent="0.2">
      <c r="M312" s="154"/>
      <c r="N312" s="154"/>
      <c r="O312" s="154"/>
    </row>
    <row r="313" spans="13:15" x14ac:dyDescent="0.2">
      <c r="M313" s="154"/>
      <c r="N313" s="154"/>
      <c r="O313" s="154"/>
    </row>
    <row r="314" spans="13:15" x14ac:dyDescent="0.2">
      <c r="M314" s="154"/>
      <c r="N314" s="154"/>
      <c r="O314" s="154"/>
    </row>
    <row r="315" spans="13:15" x14ac:dyDescent="0.2">
      <c r="M315" s="154"/>
      <c r="N315" s="154"/>
      <c r="O315" s="154"/>
    </row>
    <row r="316" spans="13:15" x14ac:dyDescent="0.2">
      <c r="M316" s="154"/>
      <c r="N316" s="154"/>
      <c r="O316" s="154"/>
    </row>
    <row r="317" spans="13:15" x14ac:dyDescent="0.2">
      <c r="M317" s="154"/>
      <c r="N317" s="154"/>
      <c r="O317" s="154"/>
    </row>
    <row r="318" spans="13:15" x14ac:dyDescent="0.2">
      <c r="M318" s="154"/>
      <c r="N318" s="154"/>
      <c r="O318" s="154"/>
    </row>
  </sheetData>
  <sheetProtection algorithmName="SHA-512" hashValue="7b3P84QD9mucVhbFky9TdmoAETCvwl4wrMYjKD3yVJenc9oeEnwz9Sns6X73EUx2f3NnZxDXKsjcAzpHChfZFA==" saltValue="9FUQDiIGQGHJ5MRdG+uM2w==" spinCount="100000" sheet="1" objects="1" scenarios="1"/>
  <mergeCells count="3">
    <mergeCell ref="N3:O4"/>
    <mergeCell ref="A1:O1"/>
    <mergeCell ref="A2:O2"/>
  </mergeCells>
  <phoneticPr fontId="0" type="noConversion"/>
  <conditionalFormatting sqref="C12:I14 C36:I38 C52:I54 C68:I70 C20:I22 C28:I30 C44:I46 C60:I62 C77:I78 C85:I86 C93:I94 C101:I102 C109:I110 C117:I118 C125:I125 C133:I133 C141:I141 C149:I149 C157:I157 C165:I248">
    <cfRule type="cellIs" dxfId="54" priority="19" operator="between">
      <formula>2002</formula>
      <formula>2007</formula>
    </cfRule>
  </conditionalFormatting>
  <conditionalFormatting sqref="C76:I76">
    <cfRule type="cellIs" dxfId="53" priority="18" operator="between">
      <formula>2002</formula>
      <formula>2007</formula>
    </cfRule>
  </conditionalFormatting>
  <conditionalFormatting sqref="C84:I84">
    <cfRule type="cellIs" dxfId="52" priority="17" operator="between">
      <formula>2002</formula>
      <formula>2007</formula>
    </cfRule>
  </conditionalFormatting>
  <conditionalFormatting sqref="C92:I92">
    <cfRule type="cellIs" dxfId="51" priority="16" operator="between">
      <formula>2002</formula>
      <formula>2007</formula>
    </cfRule>
  </conditionalFormatting>
  <conditionalFormatting sqref="C100:I100">
    <cfRule type="cellIs" dxfId="50" priority="15" operator="between">
      <formula>2002</formula>
      <formula>2007</formula>
    </cfRule>
  </conditionalFormatting>
  <conditionalFormatting sqref="C108:I108">
    <cfRule type="cellIs" dxfId="49" priority="14" operator="between">
      <formula>2002</formula>
      <formula>2007</formula>
    </cfRule>
  </conditionalFormatting>
  <conditionalFormatting sqref="C116:I116">
    <cfRule type="cellIs" dxfId="48" priority="13" operator="between">
      <formula>2002</formula>
      <formula>2007</formula>
    </cfRule>
  </conditionalFormatting>
  <conditionalFormatting sqref="C124:I124">
    <cfRule type="cellIs" dxfId="47" priority="12" operator="between">
      <formula>2002</formula>
      <formula>2007</formula>
    </cfRule>
  </conditionalFormatting>
  <conditionalFormatting sqref="C126:I126">
    <cfRule type="cellIs" dxfId="46" priority="11" operator="between">
      <formula>2002</formula>
      <formula>2007</formula>
    </cfRule>
  </conditionalFormatting>
  <conditionalFormatting sqref="C132:I132">
    <cfRule type="cellIs" dxfId="45" priority="10" operator="between">
      <formula>2002</formula>
      <formula>2007</formula>
    </cfRule>
  </conditionalFormatting>
  <conditionalFormatting sqref="C134:I134">
    <cfRule type="cellIs" dxfId="44" priority="9" operator="between">
      <formula>2002</formula>
      <formula>2007</formula>
    </cfRule>
  </conditionalFormatting>
  <conditionalFormatting sqref="C140:I140">
    <cfRule type="cellIs" dxfId="43" priority="8" operator="between">
      <formula>2002</formula>
      <formula>2007</formula>
    </cfRule>
  </conditionalFormatting>
  <conditionalFormatting sqref="C142:I142">
    <cfRule type="cellIs" dxfId="42" priority="7" operator="between">
      <formula>2002</formula>
      <formula>2007</formula>
    </cfRule>
  </conditionalFormatting>
  <conditionalFormatting sqref="C148:I148">
    <cfRule type="cellIs" dxfId="41" priority="6" operator="between">
      <formula>2002</formula>
      <formula>2007</formula>
    </cfRule>
  </conditionalFormatting>
  <conditionalFormatting sqref="C150:I150">
    <cfRule type="cellIs" dxfId="40" priority="5" operator="between">
      <formula>2002</formula>
      <formula>2007</formula>
    </cfRule>
  </conditionalFormatting>
  <conditionalFormatting sqref="C156:I156">
    <cfRule type="cellIs" dxfId="39" priority="4" operator="between">
      <formula>2002</formula>
      <formula>2007</formula>
    </cfRule>
  </conditionalFormatting>
  <conditionalFormatting sqref="C158:I158">
    <cfRule type="cellIs" dxfId="38" priority="3" operator="between">
      <formula>2002</formula>
      <formula>2007</formula>
    </cfRule>
  </conditionalFormatting>
  <conditionalFormatting sqref="C164:I164">
    <cfRule type="cellIs" dxfId="37" priority="2" operator="between">
      <formula>2002</formula>
      <formula>2007</formula>
    </cfRule>
  </conditionalFormatting>
  <conditionalFormatting sqref="C15:C19 C23:C27 C31:C35 C39:C43 C47:C51 C55:C59 C63:C67 C71:C75 C79:C83 C87:C91 C95:C99 C103:C107 C111:C115 C119:C123 C127:C131 C135:C139 C143:C147 C151:C155 C159:C163 C7:C11">
    <cfRule type="cellIs" dxfId="36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headerFooter alignWithMargins="0">
    <oddHeader xml:space="preserve">&amp;C&amp;"Arial CE,Félkövér"&amp;12 2022/2023. TANÉVI ATLÉTIKA DIÁKOLIMPIA®
ÜGYESSÉGI ÉS VÁLTÓFUTÓ CSAPATBAJNOKSÁG </oddHeader>
    <oddFooter>&amp;R&amp;P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"/>
  <sheetViews>
    <sheetView zoomScaleNormal="100" workbookViewId="0">
      <selection activeCell="C34" sqref="C34"/>
    </sheetView>
  </sheetViews>
  <sheetFormatPr defaultRowHeight="12.75" x14ac:dyDescent="0.2"/>
  <cols>
    <col min="1" max="1" width="6" customWidth="1"/>
    <col min="2" max="2" width="10.28515625" customWidth="1"/>
    <col min="3" max="3" width="57" customWidth="1"/>
    <col min="4" max="4" width="10.140625" customWidth="1"/>
  </cols>
  <sheetData>
    <row r="1" spans="1:4" ht="31.5" customHeight="1" x14ac:dyDescent="0.2">
      <c r="A1" s="227" t="str">
        <f>'56kcs LÁNY magas'!A1:M1</f>
        <v>LÁNY V-VI. KORCSOPORT MAGASUGRÁS</v>
      </c>
      <c r="B1" s="228"/>
      <c r="C1" s="228"/>
      <c r="D1" s="229"/>
    </row>
    <row r="2" spans="1:4" ht="18" customHeight="1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3" t="str">
        <f>'56kcs LÁNY magas'!C6</f>
        <v>Nyíregyháza</v>
      </c>
      <c r="C3" s="3" t="str">
        <f>'56kcs LÁNY magas'!B6</f>
        <v>Nyíregyházi Krúdy Gyula Gimnázium</v>
      </c>
      <c r="D3" s="22">
        <f>'56kcs LÁNY magas'!L6</f>
        <v>1.3</v>
      </c>
    </row>
    <row r="4" spans="1:4" x14ac:dyDescent="0.2">
      <c r="A4" s="2" t="s">
        <v>1</v>
      </c>
      <c r="B4" s="3" t="str">
        <f>'56kcs LÁNY magas'!C14</f>
        <v>Nyíregyháza</v>
      </c>
      <c r="C4" s="3" t="str">
        <f>'56kcs LÁNY magas'!B14</f>
        <v>Nyíregyházi Arany János Gimnázium, Általános Iskola és Kollégium</v>
      </c>
      <c r="D4" s="22">
        <f>'56kcs LÁNY magas'!L14</f>
        <v>1.1749999999999998</v>
      </c>
    </row>
    <row r="5" spans="1:4" x14ac:dyDescent="0.2">
      <c r="A5" s="2" t="s">
        <v>2</v>
      </c>
      <c r="B5" s="3">
        <f>'56kcs LÁNY magas'!C22</f>
        <v>0</v>
      </c>
      <c r="C5" s="3">
        <f>'56kcs LÁNY magas'!B22</f>
        <v>0</v>
      </c>
      <c r="D5" s="22">
        <f>'56kcs LÁNY magas'!L22</f>
        <v>0</v>
      </c>
    </row>
    <row r="6" spans="1:4" x14ac:dyDescent="0.2">
      <c r="A6" s="2" t="s">
        <v>3</v>
      </c>
      <c r="B6" s="3">
        <f>'56kcs LÁNY magas'!C30</f>
        <v>0</v>
      </c>
      <c r="C6" s="3">
        <f>'56kcs LÁNY magas'!B30</f>
        <v>0</v>
      </c>
      <c r="D6" s="22">
        <f>'56kcs LÁNY magas'!L30</f>
        <v>0</v>
      </c>
    </row>
    <row r="7" spans="1:4" x14ac:dyDescent="0.2">
      <c r="A7" s="2" t="s">
        <v>4</v>
      </c>
      <c r="B7" s="3">
        <f>'56kcs LÁNY magas'!C38</f>
        <v>0</v>
      </c>
      <c r="C7" s="3">
        <f>'56kcs LÁNY magas'!B38</f>
        <v>0</v>
      </c>
      <c r="D7" s="22">
        <f>'56kcs LÁNY magas'!L38</f>
        <v>0</v>
      </c>
    </row>
    <row r="8" spans="1:4" x14ac:dyDescent="0.2">
      <c r="A8" s="2" t="s">
        <v>5</v>
      </c>
      <c r="B8" s="3">
        <f>'56kcs LÁNY magas'!C46</f>
        <v>0</v>
      </c>
      <c r="C8" s="3">
        <f>'56kcs LÁNY magas'!B46</f>
        <v>0</v>
      </c>
      <c r="D8" s="22">
        <f>'56kcs LÁNY magas'!L46</f>
        <v>0</v>
      </c>
    </row>
    <row r="9" spans="1:4" x14ac:dyDescent="0.2">
      <c r="A9" s="2" t="s">
        <v>6</v>
      </c>
      <c r="B9" s="3">
        <f>'56kcs LÁNY magas'!C54</f>
        <v>0</v>
      </c>
      <c r="C9" s="3">
        <f>'56kcs LÁNY magas'!B54</f>
        <v>0</v>
      </c>
      <c r="D9" s="22">
        <f>'56kcs LÁNY magas'!L54</f>
        <v>0</v>
      </c>
    </row>
    <row r="10" spans="1:4" x14ac:dyDescent="0.2">
      <c r="A10" s="2" t="s">
        <v>7</v>
      </c>
      <c r="B10" s="3">
        <f>'56kcs LÁNY magas'!C62</f>
        <v>0</v>
      </c>
      <c r="C10" s="3">
        <f>'56kcs LÁNY magas'!B62</f>
        <v>0</v>
      </c>
      <c r="D10" s="22">
        <f>'56kcs LÁNY magas'!L62</f>
        <v>0</v>
      </c>
    </row>
    <row r="11" spans="1:4" x14ac:dyDescent="0.2">
      <c r="A11" s="2" t="s">
        <v>19</v>
      </c>
      <c r="B11" s="3">
        <f>'56kcs LÁNY magas'!C70</f>
        <v>0</v>
      </c>
      <c r="C11" s="3">
        <f>'56kcs LÁNY magas'!B70</f>
        <v>0</v>
      </c>
      <c r="D11" s="22">
        <f>'56kcs LÁNY magas'!L70</f>
        <v>0</v>
      </c>
    </row>
    <row r="12" spans="1:4" x14ac:dyDescent="0.2">
      <c r="A12" s="2" t="s">
        <v>20</v>
      </c>
      <c r="B12" s="3">
        <f>'56kcs LÁNY magas'!C78</f>
        <v>0</v>
      </c>
      <c r="C12" s="3">
        <f>'56kcs LÁNY magas'!B78</f>
        <v>0</v>
      </c>
      <c r="D12" s="22">
        <f>'56kcs LÁNY magas'!L78</f>
        <v>0</v>
      </c>
    </row>
    <row r="13" spans="1:4" x14ac:dyDescent="0.2">
      <c r="A13" s="2" t="s">
        <v>21</v>
      </c>
      <c r="B13" s="3">
        <f>'56kcs LÁNY magas'!C86</f>
        <v>0</v>
      </c>
      <c r="C13" s="3">
        <f>'56kcs LÁNY magas'!B86</f>
        <v>0</v>
      </c>
      <c r="D13" s="22">
        <f>'56kcs LÁNY magas'!L86</f>
        <v>0</v>
      </c>
    </row>
    <row r="14" spans="1:4" x14ac:dyDescent="0.2">
      <c r="A14" s="2" t="s">
        <v>22</v>
      </c>
      <c r="B14" s="3">
        <f>'56kcs LÁNY magas'!C94</f>
        <v>0</v>
      </c>
      <c r="C14" s="3">
        <f>'56kcs LÁNY magas'!B94</f>
        <v>0</v>
      </c>
      <c r="D14" s="22">
        <f>'56kcs LÁNY magas'!L94</f>
        <v>0</v>
      </c>
    </row>
    <row r="15" spans="1:4" x14ac:dyDescent="0.2">
      <c r="A15" s="2" t="s">
        <v>23</v>
      </c>
      <c r="B15" s="3">
        <f>'56kcs LÁNY magas'!C102</f>
        <v>0</v>
      </c>
      <c r="C15" s="3">
        <f>'56kcs LÁNY magas'!B102</f>
        <v>0</v>
      </c>
      <c r="D15" s="22">
        <f>'56kcs LÁNY magas'!L102</f>
        <v>0</v>
      </c>
    </row>
    <row r="16" spans="1:4" x14ac:dyDescent="0.2">
      <c r="A16" s="2" t="s">
        <v>24</v>
      </c>
      <c r="B16" s="3">
        <f>'56kcs LÁNY magas'!C110</f>
        <v>0</v>
      </c>
      <c r="C16" s="3">
        <f>'56kcs LÁNY magas'!B110</f>
        <v>0</v>
      </c>
      <c r="D16" s="22">
        <f>'56kcs LÁNY magas'!L110</f>
        <v>0</v>
      </c>
    </row>
    <row r="17" spans="1:4" x14ac:dyDescent="0.2">
      <c r="A17" s="2" t="s">
        <v>25</v>
      </c>
      <c r="B17" s="3">
        <f>'56kcs LÁNY magas'!C118</f>
        <v>0</v>
      </c>
      <c r="C17" s="3">
        <f>'56kcs LÁNY magas'!B118</f>
        <v>0</v>
      </c>
      <c r="D17" s="22">
        <f>'56kcs LÁNY magas'!L118</f>
        <v>0</v>
      </c>
    </row>
    <row r="18" spans="1:4" x14ac:dyDescent="0.2">
      <c r="A18" s="2" t="s">
        <v>32</v>
      </c>
      <c r="B18" s="3">
        <f>'56kcs LÁNY magas'!C126</f>
        <v>0</v>
      </c>
      <c r="C18" s="3">
        <f>'56kcs LÁNY magas'!B126</f>
        <v>0</v>
      </c>
      <c r="D18" s="22">
        <f>'56kcs LÁNY magas'!L126</f>
        <v>0</v>
      </c>
    </row>
    <row r="19" spans="1:4" x14ac:dyDescent="0.2">
      <c r="A19" s="2" t="s">
        <v>33</v>
      </c>
      <c r="B19" s="3">
        <f>'56kcs LÁNY magas'!C134</f>
        <v>0</v>
      </c>
      <c r="C19" s="3">
        <f>'56kcs LÁNY magas'!B134</f>
        <v>0</v>
      </c>
      <c r="D19" s="22">
        <f>'56kcs LÁNY magas'!L134</f>
        <v>0</v>
      </c>
    </row>
    <row r="20" spans="1:4" x14ac:dyDescent="0.2">
      <c r="A20" s="2" t="s">
        <v>34</v>
      </c>
      <c r="B20" s="3">
        <f>'56kcs LÁNY magas'!C142</f>
        <v>0</v>
      </c>
      <c r="C20" s="3">
        <f>'56kcs LÁNY magas'!B142</f>
        <v>0</v>
      </c>
      <c r="D20" s="22">
        <f>'56kcs LÁNY magas'!L142</f>
        <v>0</v>
      </c>
    </row>
    <row r="21" spans="1:4" x14ac:dyDescent="0.2">
      <c r="A21" s="2" t="s">
        <v>35</v>
      </c>
      <c r="B21" s="3">
        <f>'56kcs LÁNY magas'!C150</f>
        <v>0</v>
      </c>
      <c r="C21" s="3">
        <f>'56kcs LÁNY magas'!B150</f>
        <v>0</v>
      </c>
      <c r="D21" s="22">
        <f>'56kcs LÁNY magas'!L150</f>
        <v>0</v>
      </c>
    </row>
    <row r="22" spans="1:4" x14ac:dyDescent="0.2">
      <c r="A22" s="2" t="s">
        <v>36</v>
      </c>
      <c r="B22" s="3">
        <f>'56kcs LÁNY magas'!C158</f>
        <v>0</v>
      </c>
      <c r="C22" s="3">
        <f>'56kcs LÁNY magas'!B158</f>
        <v>0</v>
      </c>
      <c r="D22" s="22">
        <f>'56kcs LÁNY magas'!L158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164"/>
  <sheetViews>
    <sheetView zoomScaleNormal="100" zoomScaleSheetLayoutView="85" workbookViewId="0">
      <selection activeCell="A6" sqref="A6"/>
    </sheetView>
  </sheetViews>
  <sheetFormatPr defaultColWidth="9.140625" defaultRowHeight="12.75" x14ac:dyDescent="0.2"/>
  <cols>
    <col min="1" max="1" width="3.140625" style="4" customWidth="1"/>
    <col min="2" max="2" width="39" style="199" customWidth="1"/>
    <col min="3" max="3" width="7.85546875" style="27" customWidth="1"/>
    <col min="4" max="6" width="5.28515625" style="4" customWidth="1"/>
    <col min="7" max="7" width="8" style="11" bestFit="1" customWidth="1"/>
    <col min="8" max="8" width="1.42578125" style="4" customWidth="1"/>
    <col min="9" max="9" width="8.140625" style="4" customWidth="1"/>
    <col min="10" max="10" width="0.85546875" style="4" customWidth="1"/>
    <col min="11" max="11" width="3.85546875" style="4" customWidth="1"/>
    <col min="12" max="12" width="11.140625" style="4" bestFit="1" customWidth="1"/>
    <col min="13" max="16384" width="9.140625" style="4"/>
  </cols>
  <sheetData>
    <row r="1" spans="1:12" ht="24.75" customHeight="1" x14ac:dyDescent="0.2">
      <c r="A1" s="224" t="s">
        <v>44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13.5" thickBot="1" x14ac:dyDescent="0.25">
      <c r="A2" s="226" t="s">
        <v>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12.75" customHeight="1" x14ac:dyDescent="0.2">
      <c r="A3" s="30"/>
      <c r="B3" s="195"/>
      <c r="C3" s="26"/>
      <c r="D3" s="26"/>
      <c r="E3" s="26"/>
      <c r="F3" s="26"/>
      <c r="G3" s="84"/>
      <c r="H3" s="31"/>
      <c r="I3" s="32"/>
      <c r="J3" s="33"/>
      <c r="K3" s="220" t="s">
        <v>15</v>
      </c>
      <c r="L3" s="221"/>
    </row>
    <row r="4" spans="1:12" ht="13.5" customHeight="1" thickBot="1" x14ac:dyDescent="0.25">
      <c r="A4" s="16"/>
      <c r="B4" s="196"/>
      <c r="C4" s="8"/>
      <c r="D4" s="8"/>
      <c r="E4" s="8"/>
      <c r="F4" s="8"/>
      <c r="G4" s="6"/>
      <c r="H4" s="34"/>
      <c r="I4" s="35"/>
      <c r="J4" s="7"/>
      <c r="K4" s="222"/>
      <c r="L4" s="223"/>
    </row>
    <row r="5" spans="1:12" ht="13.5" thickBot="1" x14ac:dyDescent="0.25">
      <c r="A5" s="24" t="s">
        <v>157</v>
      </c>
      <c r="B5" s="197"/>
      <c r="C5" s="13"/>
      <c r="D5" s="13" t="s">
        <v>0</v>
      </c>
      <c r="E5" s="13" t="s">
        <v>1</v>
      </c>
      <c r="F5" s="13" t="s">
        <v>2</v>
      </c>
      <c r="G5" s="85" t="s">
        <v>31</v>
      </c>
      <c r="H5" s="36"/>
      <c r="I5" s="48"/>
      <c r="J5" s="37"/>
      <c r="K5" s="7"/>
      <c r="L5" s="7"/>
    </row>
    <row r="6" spans="1:12" ht="15.75" thickBot="1" x14ac:dyDescent="0.3">
      <c r="A6" s="15" t="s">
        <v>0</v>
      </c>
      <c r="B6" s="198" t="s">
        <v>71</v>
      </c>
      <c r="C6" s="5" t="s">
        <v>101</v>
      </c>
      <c r="D6" s="5"/>
      <c r="E6" s="5"/>
      <c r="F6" s="5"/>
      <c r="G6" s="106"/>
      <c r="H6" s="107"/>
      <c r="I6" s="40">
        <f>(SUM(G7:G11)-MIN(G7:G11))/4</f>
        <v>4.3225000000000007</v>
      </c>
      <c r="J6" s="41"/>
      <c r="K6" s="42">
        <f>RANK(I6,'távol sorrend'!$D$3:$D$22)</f>
        <v>1</v>
      </c>
      <c r="L6" s="43" t="s">
        <v>27</v>
      </c>
    </row>
    <row r="7" spans="1:12" ht="14.25" x14ac:dyDescent="0.2">
      <c r="A7" s="16"/>
      <c r="B7" s="4" t="s">
        <v>74</v>
      </c>
      <c r="C7" s="81">
        <v>2008</v>
      </c>
      <c r="D7" s="9">
        <v>4.4400000000000004</v>
      </c>
      <c r="E7" s="9">
        <v>0</v>
      </c>
      <c r="F7" s="9">
        <v>0</v>
      </c>
      <c r="G7" s="106">
        <f>MAX(D7:F7)</f>
        <v>4.4400000000000004</v>
      </c>
      <c r="H7" s="108"/>
      <c r="I7" s="44"/>
      <c r="J7" s="41"/>
      <c r="K7" s="45"/>
      <c r="L7" s="41"/>
    </row>
    <row r="8" spans="1:12" ht="14.25" x14ac:dyDescent="0.2">
      <c r="A8" s="16"/>
      <c r="B8" s="4" t="s">
        <v>75</v>
      </c>
      <c r="C8" s="81">
        <v>2005</v>
      </c>
      <c r="D8" s="9">
        <v>4.13</v>
      </c>
      <c r="E8" s="9">
        <v>0</v>
      </c>
      <c r="F8" s="9">
        <v>0</v>
      </c>
      <c r="G8" s="106">
        <f>MAX(D8:F8)</f>
        <v>4.13</v>
      </c>
      <c r="H8" s="108"/>
      <c r="I8" s="44"/>
      <c r="J8" s="41"/>
      <c r="K8" s="45"/>
      <c r="L8" s="41"/>
    </row>
    <row r="9" spans="1:12" ht="14.25" x14ac:dyDescent="0.2">
      <c r="A9" s="16"/>
      <c r="B9" s="4" t="s">
        <v>76</v>
      </c>
      <c r="C9" s="81">
        <v>2005</v>
      </c>
      <c r="D9" s="9">
        <v>4.2300000000000004</v>
      </c>
      <c r="E9" s="9">
        <v>0</v>
      </c>
      <c r="F9" s="9">
        <v>0</v>
      </c>
      <c r="G9" s="106">
        <f t="shared" ref="G9:G67" si="0">MAX(D9:F9)</f>
        <v>4.2300000000000004</v>
      </c>
      <c r="H9" s="108"/>
      <c r="I9" s="44"/>
      <c r="J9" s="41"/>
      <c r="K9" s="45"/>
      <c r="L9" s="41"/>
    </row>
    <row r="10" spans="1:12" ht="14.25" x14ac:dyDescent="0.2">
      <c r="A10" s="16"/>
      <c r="B10" s="4" t="s">
        <v>73</v>
      </c>
      <c r="C10" s="81">
        <v>2005</v>
      </c>
      <c r="D10" s="9">
        <v>4.4000000000000004</v>
      </c>
      <c r="E10" s="9">
        <v>0</v>
      </c>
      <c r="F10" s="9">
        <v>0</v>
      </c>
      <c r="G10" s="106">
        <f t="shared" si="0"/>
        <v>4.4000000000000004</v>
      </c>
      <c r="H10" s="108"/>
      <c r="I10" s="44"/>
      <c r="J10" s="41"/>
      <c r="K10" s="45"/>
      <c r="L10" s="41"/>
    </row>
    <row r="11" spans="1:12" ht="14.25" x14ac:dyDescent="0.2">
      <c r="A11" s="16"/>
      <c r="B11" s="4" t="s">
        <v>72</v>
      </c>
      <c r="C11" s="81">
        <v>2006</v>
      </c>
      <c r="D11" s="9">
        <v>4.22</v>
      </c>
      <c r="E11" s="9">
        <v>0</v>
      </c>
      <c r="F11" s="9">
        <v>0</v>
      </c>
      <c r="G11" s="106">
        <f t="shared" si="0"/>
        <v>4.22</v>
      </c>
      <c r="H11" s="108"/>
      <c r="I11" s="44"/>
      <c r="J11" s="41"/>
      <c r="K11" s="45"/>
      <c r="L11" s="41"/>
    </row>
    <row r="12" spans="1:12" ht="14.25" x14ac:dyDescent="0.2">
      <c r="A12" s="16"/>
      <c r="B12" s="200" t="s">
        <v>102</v>
      </c>
      <c r="C12" s="8"/>
      <c r="D12" s="5"/>
      <c r="E12" s="5"/>
      <c r="F12" s="5"/>
      <c r="G12" s="106"/>
      <c r="H12" s="108"/>
      <c r="I12" s="44"/>
      <c r="J12" s="41"/>
      <c r="K12" s="45"/>
      <c r="L12" s="41"/>
    </row>
    <row r="13" spans="1:12" ht="15" thickBot="1" x14ac:dyDescent="0.25">
      <c r="A13" s="16"/>
      <c r="B13" s="196"/>
      <c r="C13" s="8"/>
      <c r="D13" s="8"/>
      <c r="E13" s="8"/>
      <c r="F13" s="8"/>
      <c r="G13" s="106"/>
      <c r="H13" s="108"/>
      <c r="I13" s="44"/>
      <c r="J13" s="41"/>
      <c r="K13" s="45"/>
      <c r="L13" s="41"/>
    </row>
    <row r="14" spans="1:12" ht="26.25" thickBot="1" x14ac:dyDescent="0.3">
      <c r="A14" s="15" t="s">
        <v>1</v>
      </c>
      <c r="B14" s="198" t="s">
        <v>89</v>
      </c>
      <c r="C14" s="5" t="s">
        <v>101</v>
      </c>
      <c r="D14" s="5"/>
      <c r="E14" s="5"/>
      <c r="F14" s="5"/>
      <c r="G14" s="106"/>
      <c r="H14" s="107"/>
      <c r="I14" s="40">
        <f>(SUM(G15:G19)-MIN(G15:G19))/4</f>
        <v>3.7824999999999998</v>
      </c>
      <c r="J14" s="41"/>
      <c r="K14" s="42">
        <f>RANK(I14,'távol sorrend'!$D$3:$D$22)</f>
        <v>2</v>
      </c>
      <c r="L14" s="43" t="s">
        <v>27</v>
      </c>
    </row>
    <row r="15" spans="1:12" ht="14.25" x14ac:dyDescent="0.2">
      <c r="A15" s="16"/>
      <c r="B15" s="4" t="s">
        <v>90</v>
      </c>
      <c r="C15" s="81">
        <v>2005</v>
      </c>
      <c r="D15" s="9">
        <v>3.75</v>
      </c>
      <c r="E15" s="9">
        <v>0</v>
      </c>
      <c r="F15" s="9">
        <v>0</v>
      </c>
      <c r="G15" s="106">
        <f t="shared" si="0"/>
        <v>3.75</v>
      </c>
      <c r="H15" s="108"/>
      <c r="I15" s="44"/>
      <c r="J15" s="41"/>
      <c r="K15" s="45"/>
      <c r="L15" s="41"/>
    </row>
    <row r="16" spans="1:12" ht="14.25" x14ac:dyDescent="0.2">
      <c r="A16" s="16"/>
      <c r="B16" s="4" t="s">
        <v>91</v>
      </c>
      <c r="C16" s="81">
        <v>2005</v>
      </c>
      <c r="D16" s="9">
        <v>4.0599999999999996</v>
      </c>
      <c r="E16" s="9">
        <v>0</v>
      </c>
      <c r="F16" s="9">
        <v>0</v>
      </c>
      <c r="G16" s="106">
        <f t="shared" si="0"/>
        <v>4.0599999999999996</v>
      </c>
      <c r="H16" s="108"/>
      <c r="I16" s="44"/>
      <c r="J16" s="41"/>
      <c r="K16" s="45"/>
      <c r="L16" s="41"/>
    </row>
    <row r="17" spans="1:12" ht="14.25" x14ac:dyDescent="0.2">
      <c r="A17" s="16"/>
      <c r="B17" s="4" t="s">
        <v>92</v>
      </c>
      <c r="C17" s="81">
        <v>2004</v>
      </c>
      <c r="D17" s="9">
        <v>3.48</v>
      </c>
      <c r="E17" s="9">
        <v>0</v>
      </c>
      <c r="F17" s="9">
        <v>0</v>
      </c>
      <c r="G17" s="106">
        <f t="shared" si="0"/>
        <v>3.48</v>
      </c>
      <c r="H17" s="108"/>
      <c r="I17" s="44"/>
      <c r="J17" s="41"/>
      <c r="K17" s="45"/>
      <c r="L17" s="41"/>
    </row>
    <row r="18" spans="1:12" ht="14.25" x14ac:dyDescent="0.2">
      <c r="A18" s="16"/>
      <c r="B18" s="4" t="s">
        <v>93</v>
      </c>
      <c r="C18" s="81">
        <v>2004</v>
      </c>
      <c r="D18" s="9">
        <v>3.84</v>
      </c>
      <c r="E18" s="9">
        <v>0</v>
      </c>
      <c r="F18" s="9">
        <v>0</v>
      </c>
      <c r="G18" s="106">
        <f t="shared" si="0"/>
        <v>3.84</v>
      </c>
      <c r="H18" s="108"/>
      <c r="I18" s="44"/>
      <c r="J18" s="41"/>
      <c r="K18" s="45"/>
      <c r="L18" s="41"/>
    </row>
    <row r="19" spans="1:12" ht="14.25" x14ac:dyDescent="0.2">
      <c r="A19" s="16"/>
      <c r="C19" s="81"/>
      <c r="D19" s="9">
        <v>0</v>
      </c>
      <c r="E19" s="9">
        <v>0</v>
      </c>
      <c r="F19" s="9">
        <v>0</v>
      </c>
      <c r="G19" s="106">
        <f t="shared" si="0"/>
        <v>0</v>
      </c>
      <c r="H19" s="108"/>
      <c r="I19" s="44"/>
      <c r="J19" s="41"/>
      <c r="K19" s="45"/>
      <c r="L19" s="41"/>
    </row>
    <row r="20" spans="1:12" ht="14.25" x14ac:dyDescent="0.2">
      <c r="A20" s="16"/>
      <c r="B20" s="200" t="s">
        <v>103</v>
      </c>
      <c r="C20" s="8"/>
      <c r="D20" s="8"/>
      <c r="E20" s="8"/>
      <c r="F20" s="8"/>
      <c r="G20" s="106"/>
      <c r="H20" s="108"/>
      <c r="I20" s="44"/>
      <c r="J20" s="41"/>
      <c r="K20" s="45"/>
      <c r="L20" s="41"/>
    </row>
    <row r="21" spans="1:12" ht="15" thickBot="1" x14ac:dyDescent="0.25">
      <c r="A21" s="16"/>
      <c r="B21" s="200"/>
      <c r="C21" s="8"/>
      <c r="D21" s="8"/>
      <c r="E21" s="8"/>
      <c r="F21" s="8"/>
      <c r="G21" s="106"/>
      <c r="H21" s="108"/>
      <c r="I21" s="44"/>
      <c r="J21" s="41"/>
      <c r="K21" s="45"/>
      <c r="L21" s="41"/>
    </row>
    <row r="22" spans="1:12" ht="15.75" thickBot="1" x14ac:dyDescent="0.3">
      <c r="A22" s="15" t="s">
        <v>2</v>
      </c>
      <c r="B22" s="198"/>
      <c r="C22" s="5"/>
      <c r="D22" s="5"/>
      <c r="E22" s="5"/>
      <c r="F22" s="5"/>
      <c r="G22" s="106"/>
      <c r="H22" s="107"/>
      <c r="I22" s="40">
        <f>(SUM(G23:G27)-MIN(G23:G27))/4</f>
        <v>0</v>
      </c>
      <c r="J22" s="41"/>
      <c r="K22" s="42">
        <f>RANK(I22,'távol sorrend'!$D$3:$D$22)</f>
        <v>3</v>
      </c>
      <c r="L22" s="43" t="s">
        <v>27</v>
      </c>
    </row>
    <row r="23" spans="1:12" ht="14.25" x14ac:dyDescent="0.2">
      <c r="A23" s="16"/>
      <c r="B23" s="196"/>
      <c r="C23" s="86"/>
      <c r="D23" s="9">
        <v>0</v>
      </c>
      <c r="E23" s="9">
        <v>0</v>
      </c>
      <c r="F23" s="9">
        <v>0</v>
      </c>
      <c r="G23" s="106">
        <f t="shared" si="0"/>
        <v>0</v>
      </c>
      <c r="H23" s="108"/>
      <c r="I23" s="44"/>
      <c r="J23" s="41"/>
      <c r="K23" s="45"/>
      <c r="L23" s="41"/>
    </row>
    <row r="24" spans="1:12" ht="14.25" x14ac:dyDescent="0.2">
      <c r="A24" s="16"/>
      <c r="B24" s="196"/>
      <c r="C24" s="86"/>
      <c r="D24" s="9">
        <v>0</v>
      </c>
      <c r="E24" s="9">
        <v>0</v>
      </c>
      <c r="F24" s="9">
        <v>0</v>
      </c>
      <c r="G24" s="106">
        <f t="shared" si="0"/>
        <v>0</v>
      </c>
      <c r="H24" s="108"/>
      <c r="I24" s="44"/>
      <c r="J24" s="41"/>
      <c r="K24" s="45"/>
      <c r="L24" s="41"/>
    </row>
    <row r="25" spans="1:12" ht="14.25" x14ac:dyDescent="0.2">
      <c r="A25" s="16"/>
      <c r="B25" s="196"/>
      <c r="C25" s="86"/>
      <c r="D25" s="9">
        <v>0</v>
      </c>
      <c r="E25" s="9">
        <v>0</v>
      </c>
      <c r="F25" s="9">
        <v>0</v>
      </c>
      <c r="G25" s="106">
        <f t="shared" si="0"/>
        <v>0</v>
      </c>
      <c r="H25" s="108"/>
      <c r="I25" s="44"/>
      <c r="J25" s="41"/>
      <c r="K25" s="45"/>
      <c r="L25" s="41"/>
    </row>
    <row r="26" spans="1:12" ht="14.25" x14ac:dyDescent="0.2">
      <c r="A26" s="16"/>
      <c r="B26" s="196"/>
      <c r="C26" s="86"/>
      <c r="D26" s="9">
        <v>0</v>
      </c>
      <c r="E26" s="9">
        <v>0</v>
      </c>
      <c r="F26" s="9">
        <v>0</v>
      </c>
      <c r="G26" s="106">
        <f t="shared" si="0"/>
        <v>0</v>
      </c>
      <c r="H26" s="108"/>
      <c r="I26" s="44"/>
      <c r="J26" s="41"/>
      <c r="K26" s="45"/>
      <c r="L26" s="41"/>
    </row>
    <row r="27" spans="1:12" ht="14.25" x14ac:dyDescent="0.2">
      <c r="A27" s="16"/>
      <c r="B27" s="196"/>
      <c r="C27" s="29"/>
      <c r="D27" s="9">
        <v>0</v>
      </c>
      <c r="E27" s="9">
        <v>0</v>
      </c>
      <c r="F27" s="9">
        <v>0</v>
      </c>
      <c r="G27" s="106">
        <f t="shared" si="0"/>
        <v>0</v>
      </c>
      <c r="H27" s="108"/>
      <c r="I27" s="44"/>
      <c r="J27" s="41"/>
      <c r="K27" s="45"/>
      <c r="L27" s="41"/>
    </row>
    <row r="28" spans="1:12" ht="14.25" x14ac:dyDescent="0.2">
      <c r="A28" s="16"/>
      <c r="B28" s="200" t="s">
        <v>26</v>
      </c>
      <c r="C28" s="8"/>
      <c r="D28" s="8"/>
      <c r="E28" s="8"/>
      <c r="F28" s="8"/>
      <c r="G28" s="106"/>
      <c r="H28" s="108"/>
      <c r="I28" s="44"/>
      <c r="J28" s="41"/>
      <c r="K28" s="45"/>
      <c r="L28" s="41"/>
    </row>
    <row r="29" spans="1:12" ht="15" thickBot="1" x14ac:dyDescent="0.25">
      <c r="A29" s="16"/>
      <c r="B29" s="196"/>
      <c r="C29" s="8"/>
      <c r="D29" s="8"/>
      <c r="E29" s="8"/>
      <c r="F29" s="8"/>
      <c r="G29" s="106"/>
      <c r="H29" s="108"/>
      <c r="I29" s="44"/>
      <c r="J29" s="41"/>
      <c r="K29" s="45"/>
      <c r="L29" s="41"/>
    </row>
    <row r="30" spans="1:12" ht="15.75" thickBot="1" x14ac:dyDescent="0.3">
      <c r="A30" s="15" t="s">
        <v>3</v>
      </c>
      <c r="B30" s="198"/>
      <c r="C30" s="5"/>
      <c r="D30" s="5"/>
      <c r="E30" s="5"/>
      <c r="F30" s="5"/>
      <c r="G30" s="106"/>
      <c r="H30" s="107"/>
      <c r="I30" s="40">
        <f>(SUM(G31:G35)-MIN(G31:G35))/4</f>
        <v>0</v>
      </c>
      <c r="J30" s="41"/>
      <c r="K30" s="42">
        <f>RANK(I22,'távol sorrend'!$D$3:$D$22)</f>
        <v>3</v>
      </c>
      <c r="L30" s="43" t="s">
        <v>27</v>
      </c>
    </row>
    <row r="31" spans="1:12" ht="14.25" x14ac:dyDescent="0.2">
      <c r="A31" s="16"/>
      <c r="C31" s="81"/>
      <c r="D31" s="9">
        <v>0</v>
      </c>
      <c r="E31" s="9">
        <v>0</v>
      </c>
      <c r="F31" s="9">
        <v>0</v>
      </c>
      <c r="G31" s="106">
        <f t="shared" si="0"/>
        <v>0</v>
      </c>
      <c r="H31" s="108"/>
      <c r="I31" s="44"/>
      <c r="J31" s="41"/>
      <c r="K31" s="45"/>
      <c r="L31" s="41"/>
    </row>
    <row r="32" spans="1:12" ht="14.25" x14ac:dyDescent="0.2">
      <c r="A32" s="16"/>
      <c r="C32" s="81"/>
      <c r="D32" s="9">
        <v>0</v>
      </c>
      <c r="E32" s="9">
        <v>0</v>
      </c>
      <c r="F32" s="9">
        <v>0</v>
      </c>
      <c r="G32" s="106">
        <f t="shared" si="0"/>
        <v>0</v>
      </c>
      <c r="H32" s="108"/>
      <c r="I32" s="44"/>
      <c r="J32" s="41"/>
      <c r="K32" s="45"/>
      <c r="L32" s="41"/>
    </row>
    <row r="33" spans="1:12" ht="14.25" x14ac:dyDescent="0.2">
      <c r="A33" s="16"/>
      <c r="C33" s="81"/>
      <c r="D33" s="9">
        <v>0</v>
      </c>
      <c r="E33" s="9">
        <v>0</v>
      </c>
      <c r="F33" s="9">
        <v>0</v>
      </c>
      <c r="G33" s="106">
        <f t="shared" si="0"/>
        <v>0</v>
      </c>
      <c r="H33" s="108"/>
      <c r="I33" s="44"/>
      <c r="J33" s="41"/>
      <c r="K33" s="45"/>
      <c r="L33" s="41"/>
    </row>
    <row r="34" spans="1:12" ht="14.25" x14ac:dyDescent="0.2">
      <c r="A34" s="16"/>
      <c r="C34" s="81"/>
      <c r="D34" s="9">
        <v>0</v>
      </c>
      <c r="E34" s="9">
        <v>0</v>
      </c>
      <c r="F34" s="9">
        <v>0</v>
      </c>
      <c r="G34" s="106">
        <f t="shared" si="0"/>
        <v>0</v>
      </c>
      <c r="H34" s="108"/>
      <c r="I34" s="44"/>
      <c r="J34" s="41"/>
      <c r="K34" s="45"/>
      <c r="L34" s="41"/>
    </row>
    <row r="35" spans="1:12" ht="14.25" x14ac:dyDescent="0.2">
      <c r="A35" s="16"/>
      <c r="C35" s="81"/>
      <c r="D35" s="9">
        <v>0</v>
      </c>
      <c r="E35" s="9">
        <v>0</v>
      </c>
      <c r="F35" s="9">
        <v>0</v>
      </c>
      <c r="G35" s="106">
        <f t="shared" si="0"/>
        <v>0</v>
      </c>
      <c r="H35" s="108"/>
      <c r="I35" s="44"/>
      <c r="J35" s="41"/>
      <c r="K35" s="45"/>
      <c r="L35" s="41"/>
    </row>
    <row r="36" spans="1:12" ht="14.25" x14ac:dyDescent="0.2">
      <c r="A36" s="16"/>
      <c r="B36" s="200" t="s">
        <v>10</v>
      </c>
      <c r="C36" s="8"/>
      <c r="D36" s="8"/>
      <c r="E36" s="8"/>
      <c r="F36" s="8"/>
      <c r="G36" s="106"/>
      <c r="H36" s="108"/>
      <c r="I36" s="44"/>
      <c r="J36" s="41"/>
      <c r="K36" s="45"/>
      <c r="L36" s="41"/>
    </row>
    <row r="37" spans="1:12" ht="15" thickBot="1" x14ac:dyDescent="0.25">
      <c r="A37" s="16"/>
      <c r="B37" s="196"/>
      <c r="C37" s="8"/>
      <c r="D37" s="8"/>
      <c r="E37" s="8"/>
      <c r="F37" s="8"/>
      <c r="G37" s="106"/>
      <c r="H37" s="108"/>
      <c r="I37" s="44"/>
      <c r="J37" s="41"/>
      <c r="K37" s="45"/>
      <c r="L37" s="41"/>
    </row>
    <row r="38" spans="1:12" ht="15.75" thickBot="1" x14ac:dyDescent="0.3">
      <c r="A38" s="15" t="s">
        <v>4</v>
      </c>
      <c r="B38" s="198"/>
      <c r="C38" s="5"/>
      <c r="D38" s="5"/>
      <c r="E38" s="5"/>
      <c r="F38" s="5"/>
      <c r="G38" s="106"/>
      <c r="H38" s="107"/>
      <c r="I38" s="40">
        <f>(SUM(G39:G43)-MIN(G39:G43))/4</f>
        <v>0</v>
      </c>
      <c r="J38" s="41"/>
      <c r="K38" s="42">
        <f>RANK(I22,'távol sorrend'!$D$3:$D$22)</f>
        <v>3</v>
      </c>
      <c r="L38" s="43" t="s">
        <v>27</v>
      </c>
    </row>
    <row r="39" spans="1:12" ht="14.25" x14ac:dyDescent="0.2">
      <c r="A39" s="16"/>
      <c r="C39" s="81"/>
      <c r="D39" s="9">
        <v>0</v>
      </c>
      <c r="E39" s="9">
        <v>0</v>
      </c>
      <c r="F39" s="9">
        <v>0</v>
      </c>
      <c r="G39" s="106">
        <f t="shared" si="0"/>
        <v>0</v>
      </c>
      <c r="H39" s="108"/>
      <c r="I39" s="44"/>
      <c r="J39" s="41"/>
      <c r="K39" s="45"/>
      <c r="L39" s="41"/>
    </row>
    <row r="40" spans="1:12" ht="14.25" x14ac:dyDescent="0.2">
      <c r="A40" s="16"/>
      <c r="C40" s="81"/>
      <c r="D40" s="9">
        <v>0</v>
      </c>
      <c r="E40" s="9">
        <v>0</v>
      </c>
      <c r="F40" s="9">
        <v>0</v>
      </c>
      <c r="G40" s="106">
        <f t="shared" si="0"/>
        <v>0</v>
      </c>
      <c r="H40" s="108"/>
      <c r="I40" s="44"/>
      <c r="J40" s="41"/>
      <c r="K40" s="45"/>
      <c r="L40" s="41"/>
    </row>
    <row r="41" spans="1:12" ht="14.25" x14ac:dyDescent="0.2">
      <c r="A41" s="16"/>
      <c r="C41" s="81"/>
      <c r="D41" s="9">
        <v>0</v>
      </c>
      <c r="E41" s="9">
        <v>0</v>
      </c>
      <c r="F41" s="9">
        <v>0</v>
      </c>
      <c r="G41" s="106">
        <f t="shared" si="0"/>
        <v>0</v>
      </c>
      <c r="H41" s="108"/>
      <c r="I41" s="44"/>
      <c r="J41" s="41"/>
      <c r="K41" s="45"/>
      <c r="L41" s="41"/>
    </row>
    <row r="42" spans="1:12" ht="14.25" x14ac:dyDescent="0.2">
      <c r="A42" s="16"/>
      <c r="C42" s="81"/>
      <c r="D42" s="9">
        <v>0</v>
      </c>
      <c r="E42" s="9">
        <v>0</v>
      </c>
      <c r="F42" s="9">
        <v>0</v>
      </c>
      <c r="G42" s="106">
        <f t="shared" si="0"/>
        <v>0</v>
      </c>
      <c r="H42" s="108"/>
      <c r="I42" s="44"/>
      <c r="J42" s="41"/>
      <c r="K42" s="45"/>
      <c r="L42" s="41"/>
    </row>
    <row r="43" spans="1:12" ht="14.25" x14ac:dyDescent="0.2">
      <c r="A43" s="16"/>
      <c r="B43" s="196"/>
      <c r="C43" s="29"/>
      <c r="D43" s="9">
        <v>0</v>
      </c>
      <c r="E43" s="9">
        <v>0</v>
      </c>
      <c r="F43" s="9">
        <v>0</v>
      </c>
      <c r="G43" s="106">
        <f t="shared" si="0"/>
        <v>0</v>
      </c>
      <c r="H43" s="108"/>
      <c r="I43" s="44"/>
      <c r="J43" s="41"/>
      <c r="K43" s="45"/>
      <c r="L43" s="41"/>
    </row>
    <row r="44" spans="1:12" ht="14.25" x14ac:dyDescent="0.2">
      <c r="A44" s="16"/>
      <c r="B44" s="200" t="s">
        <v>10</v>
      </c>
      <c r="C44" s="8"/>
      <c r="D44" s="8"/>
      <c r="E44" s="8"/>
      <c r="F44" s="8"/>
      <c r="G44" s="106"/>
      <c r="H44" s="108"/>
      <c r="I44" s="44"/>
      <c r="J44" s="41"/>
      <c r="K44" s="45"/>
      <c r="L44" s="41"/>
    </row>
    <row r="45" spans="1:12" ht="15" thickBot="1" x14ac:dyDescent="0.25">
      <c r="A45" s="16"/>
      <c r="B45" s="200"/>
      <c r="C45" s="8"/>
      <c r="D45" s="8"/>
      <c r="E45" s="8"/>
      <c r="F45" s="8"/>
      <c r="G45" s="106"/>
      <c r="H45" s="108"/>
      <c r="I45" s="44"/>
      <c r="J45" s="41"/>
      <c r="K45" s="45"/>
      <c r="L45" s="41"/>
    </row>
    <row r="46" spans="1:12" ht="15.75" thickBot="1" x14ac:dyDescent="0.3">
      <c r="A46" s="15" t="s">
        <v>5</v>
      </c>
      <c r="B46" s="198"/>
      <c r="C46" s="5"/>
      <c r="D46" s="5"/>
      <c r="E46" s="5"/>
      <c r="F46" s="5"/>
      <c r="G46" s="106"/>
      <c r="H46" s="107"/>
      <c r="I46" s="40">
        <f>(SUM(G47:G51)-MIN(G47:G51))/4</f>
        <v>0</v>
      </c>
      <c r="J46" s="41"/>
      <c r="K46" s="42">
        <f>RANK(I46,'távol sorrend'!$D$3:$D$22)</f>
        <v>3</v>
      </c>
      <c r="L46" s="43" t="s">
        <v>27</v>
      </c>
    </row>
    <row r="47" spans="1:12" ht="14.25" x14ac:dyDescent="0.2">
      <c r="A47" s="16"/>
      <c r="C47" s="81"/>
      <c r="D47" s="9">
        <v>0</v>
      </c>
      <c r="E47" s="9">
        <v>0</v>
      </c>
      <c r="F47" s="9">
        <v>0</v>
      </c>
      <c r="G47" s="106">
        <f t="shared" si="0"/>
        <v>0</v>
      </c>
      <c r="H47" s="108"/>
      <c r="I47" s="44"/>
      <c r="J47" s="41"/>
      <c r="K47" s="45"/>
      <c r="L47" s="41"/>
    </row>
    <row r="48" spans="1:12" ht="14.25" x14ac:dyDescent="0.2">
      <c r="A48" s="16"/>
      <c r="C48" s="81"/>
      <c r="D48" s="9">
        <v>0</v>
      </c>
      <c r="E48" s="9">
        <v>0</v>
      </c>
      <c r="F48" s="9">
        <v>0</v>
      </c>
      <c r="G48" s="106">
        <f t="shared" si="0"/>
        <v>0</v>
      </c>
      <c r="H48" s="108"/>
      <c r="I48" s="44"/>
      <c r="J48" s="41"/>
      <c r="K48" s="45"/>
      <c r="L48" s="41"/>
    </row>
    <row r="49" spans="1:12" ht="14.25" x14ac:dyDescent="0.2">
      <c r="A49" s="16"/>
      <c r="C49" s="81"/>
      <c r="D49" s="9">
        <v>0</v>
      </c>
      <c r="E49" s="9">
        <v>0</v>
      </c>
      <c r="F49" s="9">
        <v>0</v>
      </c>
      <c r="G49" s="106">
        <f t="shared" si="0"/>
        <v>0</v>
      </c>
      <c r="H49" s="108"/>
      <c r="I49" s="44"/>
      <c r="J49" s="41"/>
      <c r="K49" s="45"/>
      <c r="L49" s="41"/>
    </row>
    <row r="50" spans="1:12" ht="14.25" x14ac:dyDescent="0.2">
      <c r="A50" s="16"/>
      <c r="C50" s="81"/>
      <c r="D50" s="9">
        <v>0</v>
      </c>
      <c r="E50" s="9">
        <v>0</v>
      </c>
      <c r="F50" s="9">
        <v>0</v>
      </c>
      <c r="G50" s="106">
        <f t="shared" si="0"/>
        <v>0</v>
      </c>
      <c r="H50" s="108"/>
      <c r="I50" s="44"/>
      <c r="J50" s="41"/>
      <c r="K50" s="45"/>
      <c r="L50" s="41"/>
    </row>
    <row r="51" spans="1:12" ht="14.25" x14ac:dyDescent="0.2">
      <c r="A51" s="16"/>
      <c r="C51" s="81"/>
      <c r="D51" s="9">
        <v>0</v>
      </c>
      <c r="E51" s="9">
        <v>0</v>
      </c>
      <c r="F51" s="9">
        <v>0</v>
      </c>
      <c r="G51" s="106">
        <f t="shared" si="0"/>
        <v>0</v>
      </c>
      <c r="H51" s="108"/>
      <c r="I51" s="44"/>
      <c r="J51" s="41"/>
      <c r="K51" s="45"/>
      <c r="L51" s="41"/>
    </row>
    <row r="52" spans="1:12" ht="14.25" x14ac:dyDescent="0.2">
      <c r="A52" s="16"/>
      <c r="B52" s="200" t="s">
        <v>26</v>
      </c>
      <c r="C52" s="8"/>
      <c r="D52" s="8"/>
      <c r="E52" s="8"/>
      <c r="F52" s="8"/>
      <c r="G52" s="106"/>
      <c r="H52" s="108"/>
      <c r="I52" s="44"/>
      <c r="J52" s="41"/>
      <c r="K52" s="45"/>
      <c r="L52" s="41"/>
    </row>
    <row r="53" spans="1:12" ht="15" thickBot="1" x14ac:dyDescent="0.25">
      <c r="A53" s="16"/>
      <c r="B53" s="200"/>
      <c r="C53" s="8"/>
      <c r="D53" s="8"/>
      <c r="E53" s="8"/>
      <c r="F53" s="8"/>
      <c r="G53" s="106"/>
      <c r="H53" s="108"/>
      <c r="I53" s="44"/>
      <c r="J53" s="41"/>
      <c r="K53" s="45"/>
      <c r="L53" s="41"/>
    </row>
    <row r="54" spans="1:12" ht="15.75" thickBot="1" x14ac:dyDescent="0.3">
      <c r="A54" s="15" t="s">
        <v>6</v>
      </c>
      <c r="B54" s="201"/>
      <c r="C54" s="5"/>
      <c r="D54" s="5"/>
      <c r="E54" s="5"/>
      <c r="F54" s="5"/>
      <c r="G54" s="106"/>
      <c r="H54" s="107"/>
      <c r="I54" s="40">
        <f>(SUM(G55:G59)-MIN(G55:G59))/4</f>
        <v>0</v>
      </c>
      <c r="J54" s="41"/>
      <c r="K54" s="42">
        <f>RANK(I46,'távol sorrend'!$D$3:$D$22)</f>
        <v>3</v>
      </c>
      <c r="L54" s="43" t="s">
        <v>27</v>
      </c>
    </row>
    <row r="55" spans="1:12" ht="14.25" x14ac:dyDescent="0.2">
      <c r="A55" s="16"/>
      <c r="B55" s="196"/>
      <c r="C55" s="86"/>
      <c r="D55" s="9">
        <v>0</v>
      </c>
      <c r="E55" s="9">
        <v>0</v>
      </c>
      <c r="F55" s="9">
        <v>0</v>
      </c>
      <c r="G55" s="106">
        <f t="shared" si="0"/>
        <v>0</v>
      </c>
      <c r="H55" s="108"/>
      <c r="I55" s="44"/>
      <c r="J55" s="41"/>
      <c r="K55" s="45"/>
      <c r="L55" s="45"/>
    </row>
    <row r="56" spans="1:12" ht="14.25" x14ac:dyDescent="0.2">
      <c r="A56" s="16"/>
      <c r="B56" s="196"/>
      <c r="C56" s="86"/>
      <c r="D56" s="9">
        <v>0</v>
      </c>
      <c r="E56" s="9">
        <v>0</v>
      </c>
      <c r="F56" s="9">
        <v>0</v>
      </c>
      <c r="G56" s="106">
        <f t="shared" si="0"/>
        <v>0</v>
      </c>
      <c r="H56" s="108"/>
      <c r="I56" s="44"/>
      <c r="J56" s="41"/>
      <c r="K56" s="45"/>
      <c r="L56" s="41"/>
    </row>
    <row r="57" spans="1:12" ht="14.25" x14ac:dyDescent="0.2">
      <c r="A57" s="16"/>
      <c r="B57" s="196"/>
      <c r="C57" s="86"/>
      <c r="D57" s="9">
        <v>0</v>
      </c>
      <c r="E57" s="9">
        <v>0</v>
      </c>
      <c r="F57" s="9">
        <v>0</v>
      </c>
      <c r="G57" s="106">
        <f t="shared" si="0"/>
        <v>0</v>
      </c>
      <c r="H57" s="108"/>
      <c r="I57" s="44"/>
      <c r="J57" s="41"/>
      <c r="K57" s="45"/>
      <c r="L57" s="41"/>
    </row>
    <row r="58" spans="1:12" ht="14.25" x14ac:dyDescent="0.2">
      <c r="A58" s="16"/>
      <c r="B58" s="196"/>
      <c r="C58" s="86"/>
      <c r="D58" s="9">
        <v>0</v>
      </c>
      <c r="E58" s="9">
        <v>0</v>
      </c>
      <c r="F58" s="9">
        <v>0</v>
      </c>
      <c r="G58" s="106">
        <f t="shared" si="0"/>
        <v>0</v>
      </c>
      <c r="H58" s="108"/>
      <c r="I58" s="44"/>
      <c r="J58" s="41"/>
      <c r="K58" s="45"/>
      <c r="L58" s="41"/>
    </row>
    <row r="59" spans="1:12" ht="14.25" x14ac:dyDescent="0.2">
      <c r="A59" s="16"/>
      <c r="B59" s="196"/>
      <c r="C59" s="86"/>
      <c r="D59" s="9">
        <v>0</v>
      </c>
      <c r="E59" s="9">
        <v>0</v>
      </c>
      <c r="F59" s="9">
        <v>0</v>
      </c>
      <c r="G59" s="106">
        <f t="shared" si="0"/>
        <v>0</v>
      </c>
      <c r="H59" s="108"/>
      <c r="I59" s="44"/>
      <c r="J59" s="41"/>
      <c r="K59" s="45"/>
      <c r="L59" s="41"/>
    </row>
    <row r="60" spans="1:12" ht="14.25" x14ac:dyDescent="0.2">
      <c r="A60" s="16"/>
      <c r="B60" s="200" t="s">
        <v>26</v>
      </c>
      <c r="C60" s="8"/>
      <c r="D60" s="8"/>
      <c r="E60" s="8"/>
      <c r="F60" s="8"/>
      <c r="G60" s="106"/>
      <c r="H60" s="108"/>
      <c r="I60" s="44"/>
      <c r="J60" s="41"/>
      <c r="K60" s="45"/>
      <c r="L60" s="41"/>
    </row>
    <row r="61" spans="1:12" ht="15" thickBot="1" x14ac:dyDescent="0.25">
      <c r="A61" s="16"/>
      <c r="B61" s="200"/>
      <c r="C61" s="8"/>
      <c r="D61" s="8"/>
      <c r="E61" s="8"/>
      <c r="F61" s="8"/>
      <c r="G61" s="106"/>
      <c r="H61" s="108"/>
      <c r="I61" s="44"/>
      <c r="J61" s="41"/>
      <c r="K61" s="45"/>
      <c r="L61" s="41"/>
    </row>
    <row r="62" spans="1:12" ht="15.75" thickBot="1" x14ac:dyDescent="0.3">
      <c r="A62" s="15" t="s">
        <v>7</v>
      </c>
      <c r="B62" s="201"/>
      <c r="C62" s="5"/>
      <c r="D62" s="5"/>
      <c r="E62" s="5"/>
      <c r="F62" s="5"/>
      <c r="G62" s="106"/>
      <c r="H62" s="107"/>
      <c r="I62" s="40">
        <f>(SUM(G63:G67)-MIN(G63:G67))/4</f>
        <v>0</v>
      </c>
      <c r="J62" s="41"/>
      <c r="K62" s="42">
        <f>RANK(I46,'távol sorrend'!$D$3:$D$22)</f>
        <v>3</v>
      </c>
      <c r="L62" s="43" t="s">
        <v>27</v>
      </c>
    </row>
    <row r="63" spans="1:12" ht="14.25" x14ac:dyDescent="0.2">
      <c r="A63" s="16"/>
      <c r="B63" s="196"/>
      <c r="C63" s="86"/>
      <c r="D63" s="9">
        <v>0</v>
      </c>
      <c r="E63" s="9">
        <v>0</v>
      </c>
      <c r="F63" s="9">
        <v>0</v>
      </c>
      <c r="G63" s="106">
        <f t="shared" si="0"/>
        <v>0</v>
      </c>
      <c r="H63" s="108"/>
      <c r="I63" s="44"/>
      <c r="J63" s="41"/>
      <c r="K63" s="45"/>
      <c r="L63" s="41"/>
    </row>
    <row r="64" spans="1:12" ht="14.25" x14ac:dyDescent="0.2">
      <c r="A64" s="16"/>
      <c r="B64" s="196"/>
      <c r="C64" s="86"/>
      <c r="D64" s="9">
        <v>0</v>
      </c>
      <c r="E64" s="9">
        <v>0</v>
      </c>
      <c r="F64" s="9">
        <v>0</v>
      </c>
      <c r="G64" s="106">
        <f t="shared" si="0"/>
        <v>0</v>
      </c>
      <c r="H64" s="108"/>
      <c r="I64" s="44"/>
      <c r="J64" s="41"/>
      <c r="K64" s="45"/>
      <c r="L64" s="41"/>
    </row>
    <row r="65" spans="1:12" ht="14.25" x14ac:dyDescent="0.2">
      <c r="A65" s="16"/>
      <c r="B65" s="196"/>
      <c r="C65" s="86"/>
      <c r="D65" s="9">
        <v>0</v>
      </c>
      <c r="E65" s="9">
        <v>0</v>
      </c>
      <c r="F65" s="9">
        <v>0</v>
      </c>
      <c r="G65" s="106">
        <f t="shared" si="0"/>
        <v>0</v>
      </c>
      <c r="H65" s="108"/>
      <c r="I65" s="44"/>
      <c r="J65" s="41"/>
      <c r="K65" s="45"/>
      <c r="L65" s="41"/>
    </row>
    <row r="66" spans="1:12" ht="14.25" x14ac:dyDescent="0.2">
      <c r="A66" s="16"/>
      <c r="B66" s="196"/>
      <c r="C66" s="86"/>
      <c r="D66" s="9">
        <v>0</v>
      </c>
      <c r="E66" s="9">
        <v>0</v>
      </c>
      <c r="F66" s="9">
        <v>0</v>
      </c>
      <c r="G66" s="106">
        <f t="shared" si="0"/>
        <v>0</v>
      </c>
      <c r="H66" s="108"/>
      <c r="I66" s="44"/>
      <c r="J66" s="41"/>
      <c r="K66" s="45"/>
      <c r="L66" s="41"/>
    </row>
    <row r="67" spans="1:12" ht="14.25" x14ac:dyDescent="0.2">
      <c r="A67" s="16"/>
      <c r="B67" s="196"/>
      <c r="C67" s="86"/>
      <c r="D67" s="9">
        <v>0</v>
      </c>
      <c r="E67" s="9">
        <v>0</v>
      </c>
      <c r="F67" s="9">
        <v>0</v>
      </c>
      <c r="G67" s="106">
        <f t="shared" si="0"/>
        <v>0</v>
      </c>
      <c r="H67" s="108"/>
      <c r="I67" s="44"/>
      <c r="J67" s="41"/>
      <c r="K67" s="45"/>
      <c r="L67" s="41"/>
    </row>
    <row r="68" spans="1:12" ht="14.25" x14ac:dyDescent="0.2">
      <c r="A68" s="16"/>
      <c r="B68" s="200" t="s">
        <v>26</v>
      </c>
      <c r="C68" s="8"/>
      <c r="D68" s="8"/>
      <c r="E68" s="8"/>
      <c r="F68" s="8"/>
      <c r="G68" s="106"/>
      <c r="H68" s="108"/>
      <c r="I68" s="44"/>
      <c r="J68" s="41"/>
      <c r="K68" s="45"/>
      <c r="L68" s="41"/>
    </row>
    <row r="69" spans="1:12" ht="15" thickBot="1" x14ac:dyDescent="0.25">
      <c r="A69" s="16"/>
      <c r="B69" s="200"/>
      <c r="C69" s="8"/>
      <c r="D69" s="8"/>
      <c r="E69" s="8"/>
      <c r="F69" s="8"/>
      <c r="G69" s="106"/>
      <c r="H69" s="108"/>
      <c r="I69" s="44"/>
      <c r="J69" s="41"/>
      <c r="K69" s="45"/>
      <c r="L69" s="41"/>
    </row>
    <row r="70" spans="1:12" ht="15.75" thickBot="1" x14ac:dyDescent="0.3">
      <c r="A70" s="15" t="s">
        <v>19</v>
      </c>
      <c r="B70" s="201"/>
      <c r="C70" s="5"/>
      <c r="D70" s="5"/>
      <c r="E70" s="5"/>
      <c r="F70" s="5"/>
      <c r="G70" s="106"/>
      <c r="H70" s="107"/>
      <c r="I70" s="40">
        <f>(SUM(G71:G75)-MIN(G71:G75))/4</f>
        <v>0</v>
      </c>
      <c r="J70" s="41"/>
      <c r="K70" s="42">
        <f>RANK(I46,'távol sorrend'!$D$3:$D$22)</f>
        <v>3</v>
      </c>
      <c r="L70" s="43" t="s">
        <v>27</v>
      </c>
    </row>
    <row r="71" spans="1:12" ht="14.25" x14ac:dyDescent="0.2">
      <c r="A71" s="16"/>
      <c r="B71" s="196"/>
      <c r="C71" s="86"/>
      <c r="D71" s="9">
        <v>0</v>
      </c>
      <c r="E71" s="9">
        <v>0</v>
      </c>
      <c r="F71" s="9">
        <v>0</v>
      </c>
      <c r="G71" s="106">
        <f t="shared" ref="G71:G131" si="1">MAX(D71:F71)</f>
        <v>0</v>
      </c>
      <c r="H71" s="108"/>
      <c r="I71" s="44"/>
      <c r="J71" s="41"/>
      <c r="K71" s="45"/>
      <c r="L71" s="41"/>
    </row>
    <row r="72" spans="1:12" ht="14.25" x14ac:dyDescent="0.2">
      <c r="A72" s="16"/>
      <c r="B72" s="196"/>
      <c r="C72" s="86"/>
      <c r="D72" s="9">
        <v>0</v>
      </c>
      <c r="E72" s="9">
        <v>0</v>
      </c>
      <c r="F72" s="9">
        <v>0</v>
      </c>
      <c r="G72" s="106">
        <f t="shared" si="1"/>
        <v>0</v>
      </c>
      <c r="H72" s="108"/>
      <c r="I72" s="44"/>
      <c r="J72" s="41"/>
      <c r="K72" s="45"/>
      <c r="L72" s="41"/>
    </row>
    <row r="73" spans="1:12" ht="14.25" x14ac:dyDescent="0.2">
      <c r="A73" s="16"/>
      <c r="B73" s="196"/>
      <c r="C73" s="86"/>
      <c r="D73" s="9">
        <v>0</v>
      </c>
      <c r="E73" s="9">
        <v>0</v>
      </c>
      <c r="F73" s="9">
        <v>0</v>
      </c>
      <c r="G73" s="106">
        <f t="shared" si="1"/>
        <v>0</v>
      </c>
      <c r="H73" s="108"/>
      <c r="I73" s="44"/>
      <c r="J73" s="41"/>
      <c r="K73" s="45"/>
      <c r="L73" s="41"/>
    </row>
    <row r="74" spans="1:12" ht="14.25" x14ac:dyDescent="0.2">
      <c r="A74" s="16"/>
      <c r="B74" s="196"/>
      <c r="C74" s="86"/>
      <c r="D74" s="9">
        <v>0</v>
      </c>
      <c r="E74" s="9">
        <v>0</v>
      </c>
      <c r="F74" s="9">
        <v>0</v>
      </c>
      <c r="G74" s="106">
        <f t="shared" si="1"/>
        <v>0</v>
      </c>
      <c r="H74" s="108"/>
      <c r="I74" s="44"/>
      <c r="J74" s="41"/>
      <c r="K74" s="45"/>
      <c r="L74" s="41"/>
    </row>
    <row r="75" spans="1:12" ht="14.25" x14ac:dyDescent="0.2">
      <c r="A75" s="16"/>
      <c r="B75" s="196"/>
      <c r="C75" s="86"/>
      <c r="D75" s="9">
        <v>0</v>
      </c>
      <c r="E75" s="9">
        <v>0</v>
      </c>
      <c r="F75" s="9">
        <v>0</v>
      </c>
      <c r="G75" s="106">
        <f t="shared" si="1"/>
        <v>0</v>
      </c>
      <c r="H75" s="108"/>
      <c r="I75" s="44"/>
      <c r="J75" s="41"/>
      <c r="K75" s="45"/>
      <c r="L75" s="41"/>
    </row>
    <row r="76" spans="1:12" ht="14.25" x14ac:dyDescent="0.2">
      <c r="A76" s="30"/>
      <c r="B76" s="200" t="s">
        <v>26</v>
      </c>
      <c r="C76" s="87"/>
      <c r="D76" s="26"/>
      <c r="E76" s="26"/>
      <c r="F76" s="26"/>
      <c r="G76" s="106"/>
      <c r="H76" s="109"/>
      <c r="I76" s="46"/>
      <c r="J76" s="47"/>
      <c r="K76" s="45"/>
      <c r="L76" s="47"/>
    </row>
    <row r="77" spans="1:12" ht="15" thickBot="1" x14ac:dyDescent="0.25">
      <c r="A77" s="30"/>
      <c r="B77" s="195"/>
      <c r="C77" s="26"/>
      <c r="D77" s="26"/>
      <c r="E77" s="26"/>
      <c r="F77" s="26"/>
      <c r="G77" s="106"/>
      <c r="H77" s="109"/>
      <c r="I77" s="46"/>
      <c r="J77" s="47"/>
      <c r="K77" s="45"/>
      <c r="L77" s="47"/>
    </row>
    <row r="78" spans="1:12" ht="15.75" thickBot="1" x14ac:dyDescent="0.3">
      <c r="A78" s="15" t="s">
        <v>20</v>
      </c>
      <c r="B78" s="201"/>
      <c r="C78" s="5"/>
      <c r="D78" s="5"/>
      <c r="E78" s="5"/>
      <c r="F78" s="5"/>
      <c r="G78" s="106"/>
      <c r="H78" s="107"/>
      <c r="I78" s="40">
        <f>(SUM(G79:G83)-MIN(G79:G83))/4</f>
        <v>0</v>
      </c>
      <c r="J78" s="41"/>
      <c r="K78" s="42">
        <f>RANK(I46,'távol sorrend'!$D$3:$D$22)</f>
        <v>3</v>
      </c>
      <c r="L78" s="43" t="s">
        <v>27</v>
      </c>
    </row>
    <row r="79" spans="1:12" ht="14.25" x14ac:dyDescent="0.2">
      <c r="A79" s="16"/>
      <c r="B79" s="196"/>
      <c r="C79" s="86"/>
      <c r="D79" s="9">
        <v>0</v>
      </c>
      <c r="E79" s="9">
        <v>0</v>
      </c>
      <c r="F79" s="9">
        <v>0</v>
      </c>
      <c r="G79" s="106">
        <f t="shared" si="1"/>
        <v>0</v>
      </c>
      <c r="H79" s="108"/>
      <c r="I79" s="44"/>
      <c r="J79" s="41"/>
      <c r="K79" s="45"/>
      <c r="L79" s="41"/>
    </row>
    <row r="80" spans="1:12" ht="14.25" x14ac:dyDescent="0.2">
      <c r="A80" s="16"/>
      <c r="B80" s="196"/>
      <c r="C80" s="86"/>
      <c r="D80" s="9">
        <v>0</v>
      </c>
      <c r="E80" s="9">
        <v>0</v>
      </c>
      <c r="F80" s="9">
        <v>0</v>
      </c>
      <c r="G80" s="106">
        <f t="shared" si="1"/>
        <v>0</v>
      </c>
      <c r="H80" s="108"/>
      <c r="I80" s="44"/>
      <c r="J80" s="41"/>
      <c r="K80" s="45"/>
      <c r="L80" s="41"/>
    </row>
    <row r="81" spans="1:12" ht="14.25" x14ac:dyDescent="0.2">
      <c r="A81" s="16"/>
      <c r="B81" s="196"/>
      <c r="C81" s="86"/>
      <c r="D81" s="9">
        <v>0</v>
      </c>
      <c r="E81" s="9">
        <v>0</v>
      </c>
      <c r="F81" s="9">
        <v>0</v>
      </c>
      <c r="G81" s="106">
        <f t="shared" si="1"/>
        <v>0</v>
      </c>
      <c r="H81" s="108"/>
      <c r="I81" s="44"/>
      <c r="J81" s="41"/>
      <c r="K81" s="45"/>
      <c r="L81" s="41"/>
    </row>
    <row r="82" spans="1:12" ht="14.25" x14ac:dyDescent="0.2">
      <c r="A82" s="16"/>
      <c r="B82" s="196"/>
      <c r="C82" s="86"/>
      <c r="D82" s="9">
        <v>0</v>
      </c>
      <c r="E82" s="9">
        <v>0</v>
      </c>
      <c r="F82" s="9">
        <v>0</v>
      </c>
      <c r="G82" s="106">
        <f t="shared" si="1"/>
        <v>0</v>
      </c>
      <c r="H82" s="108"/>
      <c r="I82" s="44"/>
      <c r="J82" s="41"/>
      <c r="K82" s="45"/>
      <c r="L82" s="41"/>
    </row>
    <row r="83" spans="1:12" ht="14.25" x14ac:dyDescent="0.2">
      <c r="A83" s="16"/>
      <c r="B83" s="196"/>
      <c r="C83" s="86"/>
      <c r="D83" s="9">
        <v>0</v>
      </c>
      <c r="E83" s="9">
        <v>0</v>
      </c>
      <c r="F83" s="9">
        <v>0</v>
      </c>
      <c r="G83" s="106">
        <f t="shared" si="1"/>
        <v>0</v>
      </c>
      <c r="H83" s="108"/>
      <c r="I83" s="44"/>
      <c r="J83" s="41"/>
      <c r="K83" s="45"/>
      <c r="L83" s="41"/>
    </row>
    <row r="84" spans="1:12" ht="14.25" x14ac:dyDescent="0.2">
      <c r="A84" s="16"/>
      <c r="B84" s="200" t="s">
        <v>26</v>
      </c>
      <c r="C84" s="8"/>
      <c r="D84" s="8"/>
      <c r="E84" s="8"/>
      <c r="F84" s="8"/>
      <c r="G84" s="106"/>
      <c r="H84" s="108"/>
      <c r="I84" s="44"/>
      <c r="J84" s="41"/>
      <c r="K84" s="45"/>
      <c r="L84" s="41"/>
    </row>
    <row r="85" spans="1:12" ht="15" thickBot="1" x14ac:dyDescent="0.25">
      <c r="A85" s="16"/>
      <c r="D85" s="27"/>
      <c r="E85" s="27"/>
      <c r="F85" s="27"/>
      <c r="G85" s="106"/>
      <c r="H85" s="108"/>
      <c r="I85" s="44"/>
      <c r="J85" s="41"/>
      <c r="K85" s="45"/>
      <c r="L85" s="41"/>
    </row>
    <row r="86" spans="1:12" ht="15.75" thickBot="1" x14ac:dyDescent="0.3">
      <c r="A86" s="15" t="s">
        <v>21</v>
      </c>
      <c r="B86" s="201"/>
      <c r="C86" s="5"/>
      <c r="D86" s="5"/>
      <c r="E86" s="5"/>
      <c r="F86" s="5"/>
      <c r="G86" s="106"/>
      <c r="H86" s="107"/>
      <c r="I86" s="40">
        <f>(SUM(G87:G91)-MIN(G87:G91))/4</f>
        <v>0</v>
      </c>
      <c r="J86" s="41"/>
      <c r="K86" s="42">
        <f>RANK(I46,'távol sorrend'!$D$3:$D$22)</f>
        <v>3</v>
      </c>
      <c r="L86" s="43" t="s">
        <v>27</v>
      </c>
    </row>
    <row r="87" spans="1:12" ht="14.25" x14ac:dyDescent="0.2">
      <c r="A87" s="16"/>
      <c r="B87" s="196"/>
      <c r="C87" s="86"/>
      <c r="D87" s="9">
        <v>0</v>
      </c>
      <c r="E87" s="9">
        <v>0</v>
      </c>
      <c r="F87" s="9">
        <v>0</v>
      </c>
      <c r="G87" s="106">
        <f t="shared" si="1"/>
        <v>0</v>
      </c>
      <c r="H87" s="108"/>
      <c r="I87" s="44"/>
      <c r="J87" s="41"/>
      <c r="K87" s="45"/>
      <c r="L87" s="41"/>
    </row>
    <row r="88" spans="1:12" ht="14.25" x14ac:dyDescent="0.2">
      <c r="A88" s="16"/>
      <c r="B88" s="196"/>
      <c r="C88" s="86"/>
      <c r="D88" s="9">
        <v>0</v>
      </c>
      <c r="E88" s="9">
        <v>0</v>
      </c>
      <c r="F88" s="9">
        <v>0</v>
      </c>
      <c r="G88" s="106">
        <f t="shared" si="1"/>
        <v>0</v>
      </c>
      <c r="H88" s="108"/>
      <c r="I88" s="44"/>
      <c r="J88" s="41"/>
      <c r="K88" s="45"/>
      <c r="L88" s="41"/>
    </row>
    <row r="89" spans="1:12" ht="14.25" x14ac:dyDescent="0.2">
      <c r="A89" s="16"/>
      <c r="B89" s="196"/>
      <c r="C89" s="86"/>
      <c r="D89" s="9">
        <v>0</v>
      </c>
      <c r="E89" s="9">
        <v>0</v>
      </c>
      <c r="F89" s="9">
        <v>0</v>
      </c>
      <c r="G89" s="106">
        <f t="shared" si="1"/>
        <v>0</v>
      </c>
      <c r="H89" s="108"/>
      <c r="I89" s="44"/>
      <c r="J89" s="41"/>
      <c r="K89" s="45"/>
      <c r="L89" s="41"/>
    </row>
    <row r="90" spans="1:12" ht="14.25" x14ac:dyDescent="0.2">
      <c r="A90" s="16"/>
      <c r="B90" s="196"/>
      <c r="C90" s="86"/>
      <c r="D90" s="9">
        <v>0</v>
      </c>
      <c r="E90" s="9">
        <v>0</v>
      </c>
      <c r="F90" s="9">
        <v>0</v>
      </c>
      <c r="G90" s="106">
        <f t="shared" si="1"/>
        <v>0</v>
      </c>
      <c r="H90" s="108"/>
      <c r="I90" s="44"/>
      <c r="J90" s="41"/>
      <c r="K90" s="45"/>
      <c r="L90" s="41"/>
    </row>
    <row r="91" spans="1:12" ht="14.25" x14ac:dyDescent="0.2">
      <c r="A91" s="16"/>
      <c r="B91" s="196"/>
      <c r="C91" s="86"/>
      <c r="D91" s="9">
        <v>0</v>
      </c>
      <c r="E91" s="9">
        <v>0</v>
      </c>
      <c r="F91" s="9">
        <v>0</v>
      </c>
      <c r="G91" s="106">
        <f t="shared" si="1"/>
        <v>0</v>
      </c>
      <c r="H91" s="108"/>
      <c r="I91" s="44"/>
      <c r="J91" s="41"/>
      <c r="K91" s="45"/>
      <c r="L91" s="41"/>
    </row>
    <row r="92" spans="1:12" ht="14.25" x14ac:dyDescent="0.2">
      <c r="A92" s="16"/>
      <c r="B92" s="200" t="s">
        <v>26</v>
      </c>
      <c r="C92" s="8"/>
      <c r="D92" s="8"/>
      <c r="E92" s="8"/>
      <c r="F92" s="8"/>
      <c r="G92" s="106"/>
      <c r="H92" s="108"/>
      <c r="I92" s="44"/>
      <c r="J92" s="41"/>
      <c r="K92" s="45"/>
      <c r="L92" s="41"/>
    </row>
    <row r="93" spans="1:12" ht="15" thickBot="1" x14ac:dyDescent="0.25">
      <c r="A93" s="16"/>
      <c r="D93" s="27"/>
      <c r="E93" s="27"/>
      <c r="F93" s="27"/>
      <c r="G93" s="106"/>
      <c r="H93" s="108"/>
      <c r="I93" s="44"/>
      <c r="J93" s="41"/>
      <c r="K93" s="45"/>
      <c r="L93" s="41"/>
    </row>
    <row r="94" spans="1:12" ht="15.75" thickBot="1" x14ac:dyDescent="0.3">
      <c r="A94" s="15" t="s">
        <v>22</v>
      </c>
      <c r="B94" s="201"/>
      <c r="C94" s="5"/>
      <c r="D94" s="5"/>
      <c r="E94" s="5"/>
      <c r="F94" s="5"/>
      <c r="G94" s="106"/>
      <c r="H94" s="107"/>
      <c r="I94" s="40">
        <f>(SUM(G95:G99)-MIN(G95:G99))/4</f>
        <v>0</v>
      </c>
      <c r="J94" s="41"/>
      <c r="K94" s="42">
        <f>RANK(I46,'távol sorrend'!$D$3:$D$22)</f>
        <v>3</v>
      </c>
      <c r="L94" s="43" t="s">
        <v>27</v>
      </c>
    </row>
    <row r="95" spans="1:12" ht="14.25" x14ac:dyDescent="0.2">
      <c r="A95" s="16"/>
      <c r="B95" s="196"/>
      <c r="C95" s="86"/>
      <c r="D95" s="9">
        <v>0</v>
      </c>
      <c r="E95" s="9">
        <v>0</v>
      </c>
      <c r="F95" s="9">
        <v>0</v>
      </c>
      <c r="G95" s="106">
        <f t="shared" si="1"/>
        <v>0</v>
      </c>
      <c r="H95" s="108"/>
      <c r="I95" s="44"/>
      <c r="J95" s="41"/>
      <c r="K95" s="45"/>
      <c r="L95" s="41"/>
    </row>
    <row r="96" spans="1:12" ht="14.25" x14ac:dyDescent="0.2">
      <c r="A96" s="16"/>
      <c r="B96" s="196"/>
      <c r="C96" s="86"/>
      <c r="D96" s="9">
        <v>0</v>
      </c>
      <c r="E96" s="9">
        <v>0</v>
      </c>
      <c r="F96" s="9">
        <v>0</v>
      </c>
      <c r="G96" s="106">
        <f t="shared" si="1"/>
        <v>0</v>
      </c>
      <c r="H96" s="108"/>
      <c r="I96" s="44"/>
      <c r="J96" s="41"/>
      <c r="K96" s="45"/>
      <c r="L96" s="41"/>
    </row>
    <row r="97" spans="1:12" ht="14.25" x14ac:dyDescent="0.2">
      <c r="A97" s="16"/>
      <c r="B97" s="196"/>
      <c r="C97" s="86"/>
      <c r="D97" s="9">
        <v>0</v>
      </c>
      <c r="E97" s="9">
        <v>0</v>
      </c>
      <c r="F97" s="9">
        <v>0</v>
      </c>
      <c r="G97" s="106">
        <f t="shared" si="1"/>
        <v>0</v>
      </c>
      <c r="H97" s="108"/>
      <c r="I97" s="44"/>
      <c r="J97" s="41"/>
      <c r="K97" s="45"/>
      <c r="L97" s="41"/>
    </row>
    <row r="98" spans="1:12" ht="14.25" x14ac:dyDescent="0.2">
      <c r="A98" s="16"/>
      <c r="B98" s="196"/>
      <c r="C98" s="86"/>
      <c r="D98" s="9">
        <v>0</v>
      </c>
      <c r="E98" s="9">
        <v>0</v>
      </c>
      <c r="F98" s="9">
        <v>0</v>
      </c>
      <c r="G98" s="106">
        <f t="shared" si="1"/>
        <v>0</v>
      </c>
      <c r="H98" s="108"/>
      <c r="I98" s="44"/>
      <c r="J98" s="41"/>
      <c r="K98" s="45"/>
      <c r="L98" s="41"/>
    </row>
    <row r="99" spans="1:12" ht="14.25" x14ac:dyDescent="0.2">
      <c r="A99" s="16"/>
      <c r="B99" s="196"/>
      <c r="C99" s="86"/>
      <c r="D99" s="9">
        <v>0</v>
      </c>
      <c r="E99" s="9">
        <v>0</v>
      </c>
      <c r="F99" s="9">
        <v>0</v>
      </c>
      <c r="G99" s="106">
        <f t="shared" si="1"/>
        <v>0</v>
      </c>
      <c r="H99" s="108"/>
      <c r="I99" s="44"/>
      <c r="J99" s="41"/>
      <c r="K99" s="45"/>
      <c r="L99" s="41"/>
    </row>
    <row r="100" spans="1:12" ht="14.25" x14ac:dyDescent="0.2">
      <c r="A100" s="16"/>
      <c r="B100" s="202" t="s">
        <v>26</v>
      </c>
      <c r="G100" s="106"/>
      <c r="H100" s="108"/>
      <c r="I100" s="44"/>
      <c r="J100" s="41"/>
      <c r="K100" s="45"/>
      <c r="L100" s="41"/>
    </row>
    <row r="101" spans="1:12" ht="15" thickBot="1" x14ac:dyDescent="0.25">
      <c r="A101" s="16"/>
      <c r="G101" s="106"/>
      <c r="H101" s="108"/>
      <c r="I101" s="44"/>
      <c r="J101" s="41"/>
      <c r="K101" s="45"/>
      <c r="L101" s="41"/>
    </row>
    <row r="102" spans="1:12" ht="15.75" thickBot="1" x14ac:dyDescent="0.3">
      <c r="A102" s="15" t="s">
        <v>23</v>
      </c>
      <c r="B102" s="201"/>
      <c r="C102" s="5"/>
      <c r="D102" s="5"/>
      <c r="E102" s="5"/>
      <c r="F102" s="5"/>
      <c r="G102" s="106"/>
      <c r="H102" s="107"/>
      <c r="I102" s="40">
        <f>(SUM(G103:G107)-MIN(G103:G107))/4</f>
        <v>0</v>
      </c>
      <c r="J102" s="41"/>
      <c r="K102" s="42">
        <f>RANK(I102,'távol sorrend'!$D$3:$D$22)</f>
        <v>3</v>
      </c>
      <c r="L102" s="43" t="s">
        <v>27</v>
      </c>
    </row>
    <row r="103" spans="1:12" ht="14.25" x14ac:dyDescent="0.2">
      <c r="A103" s="16"/>
      <c r="B103" s="196"/>
      <c r="C103" s="86"/>
      <c r="D103" s="9">
        <v>0</v>
      </c>
      <c r="E103" s="9">
        <v>0</v>
      </c>
      <c r="F103" s="9">
        <v>0</v>
      </c>
      <c r="G103" s="106">
        <f t="shared" si="1"/>
        <v>0</v>
      </c>
      <c r="H103" s="108"/>
      <c r="I103" s="44"/>
      <c r="J103" s="41"/>
      <c r="K103" s="45"/>
      <c r="L103" s="41"/>
    </row>
    <row r="104" spans="1:12" ht="14.25" x14ac:dyDescent="0.2">
      <c r="A104" s="16"/>
      <c r="B104" s="196"/>
      <c r="C104" s="86"/>
      <c r="D104" s="9">
        <v>0</v>
      </c>
      <c r="E104" s="9">
        <v>0</v>
      </c>
      <c r="F104" s="9">
        <v>0</v>
      </c>
      <c r="G104" s="106">
        <f t="shared" si="1"/>
        <v>0</v>
      </c>
      <c r="H104" s="108"/>
      <c r="I104" s="44"/>
      <c r="J104" s="41"/>
      <c r="K104" s="45"/>
      <c r="L104" s="41"/>
    </row>
    <row r="105" spans="1:12" ht="14.25" x14ac:dyDescent="0.2">
      <c r="A105" s="16"/>
      <c r="B105" s="196"/>
      <c r="C105" s="86"/>
      <c r="D105" s="9">
        <v>0</v>
      </c>
      <c r="E105" s="9">
        <v>0</v>
      </c>
      <c r="F105" s="9">
        <v>0</v>
      </c>
      <c r="G105" s="106">
        <f t="shared" si="1"/>
        <v>0</v>
      </c>
      <c r="H105" s="108"/>
      <c r="I105" s="44"/>
      <c r="J105" s="41"/>
      <c r="K105" s="45"/>
      <c r="L105" s="41"/>
    </row>
    <row r="106" spans="1:12" ht="14.25" x14ac:dyDescent="0.2">
      <c r="A106" s="16"/>
      <c r="B106" s="196"/>
      <c r="C106" s="86"/>
      <c r="D106" s="9">
        <v>0</v>
      </c>
      <c r="E106" s="9">
        <v>0</v>
      </c>
      <c r="F106" s="9">
        <v>0</v>
      </c>
      <c r="G106" s="106">
        <f t="shared" si="1"/>
        <v>0</v>
      </c>
      <c r="H106" s="108"/>
      <c r="I106" s="44"/>
      <c r="J106" s="41"/>
      <c r="K106" s="45"/>
      <c r="L106" s="41"/>
    </row>
    <row r="107" spans="1:12" ht="14.25" x14ac:dyDescent="0.2">
      <c r="A107" s="16"/>
      <c r="B107" s="196"/>
      <c r="C107" s="86"/>
      <c r="D107" s="9">
        <v>0</v>
      </c>
      <c r="E107" s="9">
        <v>0</v>
      </c>
      <c r="F107" s="9">
        <v>0</v>
      </c>
      <c r="G107" s="106">
        <f t="shared" si="1"/>
        <v>0</v>
      </c>
      <c r="H107" s="108"/>
      <c r="I107" s="44"/>
      <c r="J107" s="41"/>
      <c r="K107" s="45"/>
      <c r="L107" s="41"/>
    </row>
    <row r="108" spans="1:12" ht="14.25" x14ac:dyDescent="0.2">
      <c r="A108" s="16"/>
      <c r="B108" s="202" t="s">
        <v>26</v>
      </c>
      <c r="C108" s="5"/>
      <c r="D108" s="9"/>
      <c r="E108" s="9"/>
      <c r="F108" s="9"/>
      <c r="G108" s="106"/>
      <c r="H108" s="108"/>
      <c r="I108" s="44"/>
      <c r="J108" s="41"/>
      <c r="K108" s="45"/>
      <c r="L108" s="41"/>
    </row>
    <row r="109" spans="1:12" ht="15" thickBot="1" x14ac:dyDescent="0.25">
      <c r="A109" s="16"/>
      <c r="B109" s="196"/>
      <c r="C109" s="5"/>
      <c r="D109" s="9"/>
      <c r="E109" s="9"/>
      <c r="F109" s="9"/>
      <c r="G109" s="106"/>
      <c r="H109" s="108"/>
      <c r="I109" s="44"/>
      <c r="J109" s="41"/>
      <c r="K109" s="45"/>
      <c r="L109" s="41"/>
    </row>
    <row r="110" spans="1:12" ht="15.75" thickBot="1" x14ac:dyDescent="0.3">
      <c r="A110" s="15" t="s">
        <v>24</v>
      </c>
      <c r="B110" s="201"/>
      <c r="C110" s="5"/>
      <c r="D110" s="5"/>
      <c r="E110" s="5"/>
      <c r="F110" s="5"/>
      <c r="G110" s="106"/>
      <c r="H110" s="107"/>
      <c r="I110" s="40">
        <f>(SUM(G111:G115)-MIN(G111:G115))/4</f>
        <v>0</v>
      </c>
      <c r="J110" s="41"/>
      <c r="K110" s="42">
        <f>RANK(I110,'távol sorrend'!$D$3:$D$22)</f>
        <v>3</v>
      </c>
      <c r="L110" s="43" t="s">
        <v>27</v>
      </c>
    </row>
    <row r="111" spans="1:12" x14ac:dyDescent="0.2">
      <c r="A111" s="16"/>
      <c r="B111" s="196"/>
      <c r="C111" s="86"/>
      <c r="D111" s="9">
        <v>0</v>
      </c>
      <c r="E111" s="9">
        <v>0</v>
      </c>
      <c r="F111" s="9">
        <v>0</v>
      </c>
      <c r="G111" s="106">
        <f t="shared" si="1"/>
        <v>0</v>
      </c>
      <c r="H111" s="108"/>
      <c r="I111" s="44"/>
      <c r="J111" s="41"/>
      <c r="K111" s="52"/>
      <c r="L111" s="52"/>
    </row>
    <row r="112" spans="1:12" x14ac:dyDescent="0.2">
      <c r="A112" s="16"/>
      <c r="B112" s="196"/>
      <c r="C112" s="86"/>
      <c r="D112" s="9">
        <v>0</v>
      </c>
      <c r="E112" s="9">
        <v>0</v>
      </c>
      <c r="F112" s="9">
        <v>0</v>
      </c>
      <c r="G112" s="106">
        <f t="shared" si="1"/>
        <v>0</v>
      </c>
      <c r="H112" s="108"/>
      <c r="I112" s="44"/>
      <c r="J112" s="41"/>
      <c r="K112" s="52"/>
      <c r="L112" s="52"/>
    </row>
    <row r="113" spans="1:12" x14ac:dyDescent="0.2">
      <c r="A113" s="16"/>
      <c r="B113" s="196"/>
      <c r="C113" s="86"/>
      <c r="D113" s="9">
        <v>0</v>
      </c>
      <c r="E113" s="9">
        <v>0</v>
      </c>
      <c r="F113" s="9">
        <v>0</v>
      </c>
      <c r="G113" s="106">
        <f t="shared" si="1"/>
        <v>0</v>
      </c>
      <c r="H113" s="108"/>
      <c r="I113" s="44"/>
      <c r="J113" s="41"/>
      <c r="K113" s="52"/>
      <c r="L113" s="52"/>
    </row>
    <row r="114" spans="1:12" x14ac:dyDescent="0.2">
      <c r="A114" s="16"/>
      <c r="B114" s="196"/>
      <c r="C114" s="86"/>
      <c r="D114" s="9">
        <v>0</v>
      </c>
      <c r="E114" s="9">
        <v>0</v>
      </c>
      <c r="F114" s="9">
        <v>0</v>
      </c>
      <c r="G114" s="106">
        <f t="shared" si="1"/>
        <v>0</v>
      </c>
      <c r="H114" s="108"/>
      <c r="I114" s="44"/>
      <c r="J114" s="41"/>
      <c r="K114" s="52"/>
      <c r="L114" s="52"/>
    </row>
    <row r="115" spans="1:12" x14ac:dyDescent="0.2">
      <c r="A115" s="16"/>
      <c r="B115" s="196"/>
      <c r="C115" s="86"/>
      <c r="D115" s="9">
        <v>0</v>
      </c>
      <c r="E115" s="9">
        <v>0</v>
      </c>
      <c r="F115" s="9">
        <v>0</v>
      </c>
      <c r="G115" s="106">
        <f t="shared" si="1"/>
        <v>0</v>
      </c>
      <c r="H115" s="108"/>
      <c r="I115" s="44"/>
      <c r="J115" s="41"/>
      <c r="K115" s="52"/>
      <c r="L115" s="52"/>
    </row>
    <row r="116" spans="1:12" x14ac:dyDescent="0.2">
      <c r="A116" s="16"/>
      <c r="B116" s="202" t="s">
        <v>26</v>
      </c>
      <c r="C116" s="5"/>
      <c r="D116" s="10"/>
      <c r="E116" s="10"/>
      <c r="F116" s="10"/>
      <c r="G116" s="106"/>
      <c r="H116" s="108"/>
      <c r="I116" s="44"/>
      <c r="J116" s="41"/>
      <c r="K116" s="52"/>
      <c r="L116" s="52"/>
    </row>
    <row r="117" spans="1:12" ht="13.5" thickBot="1" x14ac:dyDescent="0.25">
      <c r="A117" s="16"/>
      <c r="B117" s="200"/>
      <c r="C117" s="5"/>
      <c r="D117" s="8"/>
      <c r="E117" s="8"/>
      <c r="F117" s="8"/>
      <c r="G117" s="106"/>
      <c r="H117" s="108"/>
      <c r="I117" s="44"/>
      <c r="J117" s="41"/>
      <c r="K117" s="52"/>
      <c r="L117" s="52"/>
    </row>
    <row r="118" spans="1:12" ht="15.75" thickBot="1" x14ac:dyDescent="0.3">
      <c r="A118" s="15" t="s">
        <v>25</v>
      </c>
      <c r="B118" s="201"/>
      <c r="C118" s="5"/>
      <c r="D118" s="5"/>
      <c r="E118" s="5"/>
      <c r="F118" s="5"/>
      <c r="G118" s="106"/>
      <c r="H118" s="107"/>
      <c r="I118" s="40">
        <f>(SUM(G119:G123)-MIN(G119:G123))/4</f>
        <v>0</v>
      </c>
      <c r="J118" s="41"/>
      <c r="K118" s="42">
        <f>RANK(I118,'távol sorrend'!$D$3:$D$22)</f>
        <v>3</v>
      </c>
      <c r="L118" s="43" t="s">
        <v>27</v>
      </c>
    </row>
    <row r="119" spans="1:12" x14ac:dyDescent="0.2">
      <c r="A119" s="16"/>
      <c r="B119" s="196"/>
      <c r="C119" s="86"/>
      <c r="D119" s="9">
        <v>0</v>
      </c>
      <c r="E119" s="9">
        <v>0</v>
      </c>
      <c r="F119" s="9">
        <v>0</v>
      </c>
      <c r="G119" s="106">
        <f t="shared" si="1"/>
        <v>0</v>
      </c>
      <c r="H119" s="108"/>
      <c r="I119" s="44"/>
      <c r="J119" s="41"/>
      <c r="K119" s="52"/>
      <c r="L119" s="52"/>
    </row>
    <row r="120" spans="1:12" x14ac:dyDescent="0.2">
      <c r="A120" s="16"/>
      <c r="B120" s="196"/>
      <c r="C120" s="86"/>
      <c r="D120" s="9">
        <v>0</v>
      </c>
      <c r="E120" s="9">
        <v>0</v>
      </c>
      <c r="F120" s="9">
        <v>0</v>
      </c>
      <c r="G120" s="106">
        <f t="shared" si="1"/>
        <v>0</v>
      </c>
      <c r="H120" s="108"/>
      <c r="I120" s="44"/>
      <c r="J120" s="41"/>
      <c r="K120" s="52"/>
      <c r="L120" s="52"/>
    </row>
    <row r="121" spans="1:12" x14ac:dyDescent="0.2">
      <c r="A121" s="16"/>
      <c r="B121" s="196"/>
      <c r="C121" s="86"/>
      <c r="D121" s="9">
        <v>0</v>
      </c>
      <c r="E121" s="9">
        <v>0</v>
      </c>
      <c r="F121" s="9">
        <v>0</v>
      </c>
      <c r="G121" s="106">
        <f t="shared" si="1"/>
        <v>0</v>
      </c>
      <c r="H121" s="108"/>
      <c r="I121" s="44"/>
      <c r="J121" s="41"/>
      <c r="K121" s="52"/>
      <c r="L121" s="52"/>
    </row>
    <row r="122" spans="1:12" x14ac:dyDescent="0.2">
      <c r="A122" s="16"/>
      <c r="B122" s="196"/>
      <c r="C122" s="86"/>
      <c r="D122" s="9">
        <v>0</v>
      </c>
      <c r="E122" s="9">
        <v>0</v>
      </c>
      <c r="F122" s="9">
        <v>0</v>
      </c>
      <c r="G122" s="106">
        <f t="shared" si="1"/>
        <v>0</v>
      </c>
      <c r="H122" s="108"/>
      <c r="I122" s="44"/>
      <c r="J122" s="41"/>
      <c r="K122" s="52"/>
      <c r="L122" s="52"/>
    </row>
    <row r="123" spans="1:12" x14ac:dyDescent="0.2">
      <c r="A123" s="16"/>
      <c r="B123" s="196"/>
      <c r="C123" s="86"/>
      <c r="D123" s="9">
        <v>0</v>
      </c>
      <c r="E123" s="9">
        <v>0</v>
      </c>
      <c r="F123" s="9">
        <v>0</v>
      </c>
      <c r="G123" s="106">
        <f t="shared" si="1"/>
        <v>0</v>
      </c>
      <c r="H123" s="108"/>
      <c r="I123" s="44"/>
      <c r="J123" s="41"/>
      <c r="K123" s="52"/>
      <c r="L123" s="52"/>
    </row>
    <row r="124" spans="1:12" x14ac:dyDescent="0.2">
      <c r="A124" s="16"/>
      <c r="B124" s="202" t="s">
        <v>26</v>
      </c>
      <c r="C124" s="5"/>
      <c r="D124" s="10"/>
      <c r="E124" s="10"/>
      <c r="F124" s="10"/>
      <c r="G124" s="106"/>
      <c r="H124" s="108"/>
      <c r="I124" s="44"/>
      <c r="J124" s="41"/>
      <c r="K124" s="52"/>
      <c r="L124" s="52"/>
    </row>
    <row r="125" spans="1:12" ht="13.5" thickBot="1" x14ac:dyDescent="0.25">
      <c r="A125" s="16"/>
      <c r="B125" s="196"/>
      <c r="C125" s="5"/>
      <c r="D125" s="8"/>
      <c r="E125" s="8"/>
      <c r="F125" s="8"/>
      <c r="G125" s="106"/>
      <c r="H125" s="108"/>
      <c r="I125" s="110"/>
      <c r="J125" s="41"/>
      <c r="K125" s="52"/>
      <c r="L125" s="52"/>
    </row>
    <row r="126" spans="1:12" ht="15.75" thickBot="1" x14ac:dyDescent="0.3">
      <c r="A126" s="15" t="s">
        <v>32</v>
      </c>
      <c r="B126" s="201"/>
      <c r="C126" s="5"/>
      <c r="D126" s="5"/>
      <c r="E126" s="5"/>
      <c r="F126" s="5"/>
      <c r="G126" s="106"/>
      <c r="H126" s="107"/>
      <c r="I126" s="40">
        <f>(SUM(G127:G131)-MIN(G127:G131))/4</f>
        <v>0</v>
      </c>
      <c r="J126" s="41"/>
      <c r="K126" s="42">
        <f>RANK(I126,'távol sorrend'!$D$3:$D$22)</f>
        <v>3</v>
      </c>
      <c r="L126" s="43" t="s">
        <v>27</v>
      </c>
    </row>
    <row r="127" spans="1:12" x14ac:dyDescent="0.2">
      <c r="A127" s="16"/>
      <c r="B127" s="196"/>
      <c r="C127" s="86"/>
      <c r="D127" s="9">
        <v>0</v>
      </c>
      <c r="E127" s="9">
        <v>0</v>
      </c>
      <c r="F127" s="9">
        <v>0</v>
      </c>
      <c r="G127" s="106">
        <f t="shared" si="1"/>
        <v>0</v>
      </c>
      <c r="H127" s="108"/>
      <c r="I127" s="44"/>
      <c r="J127" s="41"/>
      <c r="K127" s="52"/>
      <c r="L127" s="52"/>
    </row>
    <row r="128" spans="1:12" x14ac:dyDescent="0.2">
      <c r="A128" s="16"/>
      <c r="B128" s="196"/>
      <c r="C128" s="86"/>
      <c r="D128" s="9">
        <v>0</v>
      </c>
      <c r="E128" s="9">
        <v>0</v>
      </c>
      <c r="F128" s="9">
        <v>0</v>
      </c>
      <c r="G128" s="106">
        <f t="shared" si="1"/>
        <v>0</v>
      </c>
      <c r="H128" s="108"/>
      <c r="I128" s="44"/>
      <c r="J128" s="41"/>
      <c r="K128" s="52"/>
      <c r="L128" s="52"/>
    </row>
    <row r="129" spans="1:12" x14ac:dyDescent="0.2">
      <c r="A129" s="16"/>
      <c r="B129" s="196"/>
      <c r="C129" s="86"/>
      <c r="D129" s="9">
        <v>0</v>
      </c>
      <c r="E129" s="9">
        <v>0</v>
      </c>
      <c r="F129" s="9">
        <v>0</v>
      </c>
      <c r="G129" s="106">
        <f t="shared" si="1"/>
        <v>0</v>
      </c>
      <c r="H129" s="108"/>
      <c r="I129" s="44"/>
      <c r="J129" s="41"/>
      <c r="K129" s="52"/>
      <c r="L129" s="52"/>
    </row>
    <row r="130" spans="1:12" x14ac:dyDescent="0.2">
      <c r="A130" s="16"/>
      <c r="B130" s="196"/>
      <c r="C130" s="86"/>
      <c r="D130" s="9">
        <v>0</v>
      </c>
      <c r="E130" s="9">
        <v>0</v>
      </c>
      <c r="F130" s="9">
        <v>0</v>
      </c>
      <c r="G130" s="106">
        <f t="shared" si="1"/>
        <v>0</v>
      </c>
      <c r="H130" s="108"/>
      <c r="I130" s="44"/>
      <c r="J130" s="41"/>
      <c r="K130" s="52"/>
      <c r="L130" s="52"/>
    </row>
    <row r="131" spans="1:12" x14ac:dyDescent="0.2">
      <c r="A131" s="16"/>
      <c r="B131" s="196"/>
      <c r="C131" s="86"/>
      <c r="D131" s="9">
        <v>0</v>
      </c>
      <c r="E131" s="9">
        <v>0</v>
      </c>
      <c r="F131" s="9">
        <v>0</v>
      </c>
      <c r="G131" s="106">
        <f t="shared" si="1"/>
        <v>0</v>
      </c>
      <c r="H131" s="108"/>
      <c r="I131" s="44"/>
      <c r="J131" s="41"/>
      <c r="K131" s="52"/>
      <c r="L131" s="52"/>
    </row>
    <row r="132" spans="1:12" x14ac:dyDescent="0.2">
      <c r="A132" s="16"/>
      <c r="B132" s="202" t="s">
        <v>26</v>
      </c>
      <c r="C132" s="5"/>
      <c r="D132" s="10"/>
      <c r="E132" s="10"/>
      <c r="F132" s="10"/>
      <c r="G132" s="106"/>
      <c r="H132" s="108"/>
      <c r="I132" s="44"/>
      <c r="J132" s="41"/>
      <c r="K132" s="52"/>
      <c r="L132" s="52"/>
    </row>
    <row r="133" spans="1:12" ht="13.5" thickBot="1" x14ac:dyDescent="0.25">
      <c r="A133" s="16"/>
      <c r="B133" s="196"/>
      <c r="C133" s="5"/>
      <c r="D133" s="8"/>
      <c r="E133" s="8"/>
      <c r="F133" s="8"/>
      <c r="G133" s="106"/>
      <c r="H133" s="108"/>
      <c r="I133" s="110"/>
      <c r="J133" s="41"/>
      <c r="K133" s="52"/>
      <c r="L133" s="52"/>
    </row>
    <row r="134" spans="1:12" ht="15.75" thickBot="1" x14ac:dyDescent="0.3">
      <c r="A134" s="15" t="s">
        <v>33</v>
      </c>
      <c r="B134" s="201"/>
      <c r="C134" s="5"/>
      <c r="D134" s="5"/>
      <c r="E134" s="5"/>
      <c r="F134" s="5"/>
      <c r="G134" s="106"/>
      <c r="H134" s="107"/>
      <c r="I134" s="40">
        <f>(SUM(G135:G139)-MIN(G135:G139))/4</f>
        <v>0</v>
      </c>
      <c r="J134" s="41"/>
      <c r="K134" s="42">
        <f>RANK(I134,'távol sorrend'!$D$3:$D$22)</f>
        <v>3</v>
      </c>
      <c r="L134" s="43" t="s">
        <v>27</v>
      </c>
    </row>
    <row r="135" spans="1:12" x14ac:dyDescent="0.2">
      <c r="A135" s="16"/>
      <c r="B135" s="196"/>
      <c r="C135" s="86"/>
      <c r="D135" s="9">
        <v>0</v>
      </c>
      <c r="E135" s="9">
        <v>0</v>
      </c>
      <c r="F135" s="9">
        <v>0</v>
      </c>
      <c r="G135" s="106">
        <f t="shared" ref="G135:G163" si="2">MAX(D135:F135)</f>
        <v>0</v>
      </c>
      <c r="H135" s="108"/>
      <c r="I135" s="44"/>
      <c r="J135" s="41"/>
      <c r="K135" s="52"/>
      <c r="L135" s="52"/>
    </row>
    <row r="136" spans="1:12" x14ac:dyDescent="0.2">
      <c r="A136" s="16"/>
      <c r="B136" s="196"/>
      <c r="C136" s="86"/>
      <c r="D136" s="9">
        <v>0</v>
      </c>
      <c r="E136" s="9">
        <v>0</v>
      </c>
      <c r="F136" s="9">
        <v>0</v>
      </c>
      <c r="G136" s="106">
        <f t="shared" si="2"/>
        <v>0</v>
      </c>
      <c r="H136" s="108"/>
      <c r="I136" s="44"/>
      <c r="J136" s="41"/>
      <c r="K136" s="52"/>
      <c r="L136" s="52"/>
    </row>
    <row r="137" spans="1:12" x14ac:dyDescent="0.2">
      <c r="A137" s="16"/>
      <c r="B137" s="196"/>
      <c r="C137" s="86"/>
      <c r="D137" s="9">
        <v>0</v>
      </c>
      <c r="E137" s="9">
        <v>0</v>
      </c>
      <c r="F137" s="9">
        <v>0</v>
      </c>
      <c r="G137" s="106">
        <f t="shared" si="2"/>
        <v>0</v>
      </c>
      <c r="H137" s="108"/>
      <c r="I137" s="44"/>
      <c r="J137" s="41"/>
      <c r="K137" s="52"/>
      <c r="L137" s="52"/>
    </row>
    <row r="138" spans="1:12" x14ac:dyDescent="0.2">
      <c r="A138" s="16"/>
      <c r="B138" s="196"/>
      <c r="C138" s="86"/>
      <c r="D138" s="9">
        <v>0</v>
      </c>
      <c r="E138" s="9">
        <v>0</v>
      </c>
      <c r="F138" s="9">
        <v>0</v>
      </c>
      <c r="G138" s="106">
        <f t="shared" si="2"/>
        <v>0</v>
      </c>
      <c r="H138" s="108"/>
      <c r="I138" s="44"/>
      <c r="J138" s="41"/>
      <c r="K138" s="52"/>
      <c r="L138" s="52"/>
    </row>
    <row r="139" spans="1:12" x14ac:dyDescent="0.2">
      <c r="A139" s="16"/>
      <c r="B139" s="196"/>
      <c r="C139" s="86"/>
      <c r="D139" s="9">
        <v>0</v>
      </c>
      <c r="E139" s="9">
        <v>0</v>
      </c>
      <c r="F139" s="9">
        <v>0</v>
      </c>
      <c r="G139" s="106">
        <f t="shared" si="2"/>
        <v>0</v>
      </c>
      <c r="H139" s="108"/>
      <c r="I139" s="44"/>
      <c r="J139" s="41"/>
      <c r="K139" s="52"/>
      <c r="L139" s="52"/>
    </row>
    <row r="140" spans="1:12" x14ac:dyDescent="0.2">
      <c r="A140" s="16"/>
      <c r="B140" s="202" t="s">
        <v>26</v>
      </c>
      <c r="C140" s="5"/>
      <c r="D140" s="10"/>
      <c r="E140" s="10"/>
      <c r="F140" s="10"/>
      <c r="G140" s="106"/>
      <c r="H140" s="108"/>
      <c r="I140" s="44"/>
      <c r="J140" s="41"/>
      <c r="K140" s="52"/>
      <c r="L140" s="52"/>
    </row>
    <row r="141" spans="1:12" ht="13.5" thickBot="1" x14ac:dyDescent="0.25">
      <c r="A141" s="16"/>
      <c r="B141" s="196"/>
      <c r="C141" s="8"/>
      <c r="D141" s="8"/>
      <c r="E141" s="8"/>
      <c r="F141" s="8"/>
      <c r="G141" s="106"/>
      <c r="H141" s="108"/>
      <c r="I141" s="110"/>
      <c r="J141" s="41"/>
      <c r="K141" s="52"/>
      <c r="L141" s="52"/>
    </row>
    <row r="142" spans="1:12" ht="15.75" thickBot="1" x14ac:dyDescent="0.3">
      <c r="A142" s="15" t="s">
        <v>34</v>
      </c>
      <c r="B142" s="201"/>
      <c r="C142" s="5"/>
      <c r="D142" s="5"/>
      <c r="E142" s="5"/>
      <c r="F142" s="5"/>
      <c r="G142" s="106"/>
      <c r="H142" s="107"/>
      <c r="I142" s="40">
        <f>(SUM(G143:G147)-MIN(G143:G147))/4</f>
        <v>0</v>
      </c>
      <c r="J142" s="41"/>
      <c r="K142" s="42">
        <f>RANK(I142,'távol sorrend'!$D$3:$D$22)</f>
        <v>3</v>
      </c>
      <c r="L142" s="43" t="s">
        <v>27</v>
      </c>
    </row>
    <row r="143" spans="1:12" x14ac:dyDescent="0.2">
      <c r="A143" s="16"/>
      <c r="B143" s="196"/>
      <c r="C143" s="86"/>
      <c r="D143" s="9">
        <v>0</v>
      </c>
      <c r="E143" s="9">
        <v>0</v>
      </c>
      <c r="F143" s="9">
        <v>0</v>
      </c>
      <c r="G143" s="106">
        <f t="shared" si="2"/>
        <v>0</v>
      </c>
      <c r="H143" s="108"/>
      <c r="I143" s="44"/>
      <c r="J143" s="41"/>
      <c r="K143" s="52"/>
      <c r="L143" s="52"/>
    </row>
    <row r="144" spans="1:12" x14ac:dyDescent="0.2">
      <c r="A144" s="16"/>
      <c r="B144" s="196"/>
      <c r="C144" s="86"/>
      <c r="D144" s="9">
        <v>0</v>
      </c>
      <c r="E144" s="9">
        <v>0</v>
      </c>
      <c r="F144" s="9">
        <v>0</v>
      </c>
      <c r="G144" s="106">
        <f t="shared" si="2"/>
        <v>0</v>
      </c>
      <c r="H144" s="108"/>
      <c r="I144" s="44"/>
      <c r="J144" s="41"/>
      <c r="K144" s="52"/>
      <c r="L144" s="52"/>
    </row>
    <row r="145" spans="1:12" x14ac:dyDescent="0.2">
      <c r="A145" s="16"/>
      <c r="B145" s="196"/>
      <c r="C145" s="86"/>
      <c r="D145" s="9">
        <v>0</v>
      </c>
      <c r="E145" s="9">
        <v>0</v>
      </c>
      <c r="F145" s="9">
        <v>0</v>
      </c>
      <c r="G145" s="106">
        <f t="shared" si="2"/>
        <v>0</v>
      </c>
      <c r="H145" s="108"/>
      <c r="I145" s="44"/>
      <c r="J145" s="41"/>
      <c r="K145" s="52"/>
      <c r="L145" s="52"/>
    </row>
    <row r="146" spans="1:12" x14ac:dyDescent="0.2">
      <c r="A146" s="16"/>
      <c r="B146" s="196"/>
      <c r="C146" s="86"/>
      <c r="D146" s="9">
        <v>0</v>
      </c>
      <c r="E146" s="9">
        <v>0</v>
      </c>
      <c r="F146" s="9">
        <v>0</v>
      </c>
      <c r="G146" s="106">
        <f t="shared" si="2"/>
        <v>0</v>
      </c>
      <c r="H146" s="108"/>
      <c r="I146" s="44"/>
      <c r="J146" s="41"/>
      <c r="K146" s="52"/>
      <c r="L146" s="52"/>
    </row>
    <row r="147" spans="1:12" x14ac:dyDescent="0.2">
      <c r="A147" s="16"/>
      <c r="B147" s="196"/>
      <c r="C147" s="86"/>
      <c r="D147" s="9">
        <v>0</v>
      </c>
      <c r="E147" s="9">
        <v>0</v>
      </c>
      <c r="F147" s="9">
        <v>0</v>
      </c>
      <c r="G147" s="106">
        <f t="shared" si="2"/>
        <v>0</v>
      </c>
      <c r="H147" s="108"/>
      <c r="I147" s="44"/>
      <c r="J147" s="41"/>
      <c r="K147" s="52"/>
      <c r="L147" s="52"/>
    </row>
    <row r="148" spans="1:12" x14ac:dyDescent="0.2">
      <c r="A148" s="16"/>
      <c r="B148" s="202" t="s">
        <v>26</v>
      </c>
      <c r="C148" s="5"/>
      <c r="D148" s="10"/>
      <c r="E148" s="10"/>
      <c r="F148" s="10"/>
      <c r="G148" s="106"/>
      <c r="H148" s="108"/>
      <c r="I148" s="44"/>
      <c r="J148" s="41"/>
      <c r="K148" s="52"/>
      <c r="L148" s="52"/>
    </row>
    <row r="149" spans="1:12" ht="13.5" thickBot="1" x14ac:dyDescent="0.25">
      <c r="A149" s="16"/>
      <c r="B149" s="196"/>
      <c r="C149" s="8"/>
      <c r="D149" s="8"/>
      <c r="E149" s="8"/>
      <c r="F149" s="8"/>
      <c r="G149" s="106"/>
      <c r="H149" s="108"/>
      <c r="I149" s="110"/>
      <c r="J149" s="41"/>
      <c r="K149" s="52"/>
      <c r="L149" s="52"/>
    </row>
    <row r="150" spans="1:12" ht="15.75" thickBot="1" x14ac:dyDescent="0.3">
      <c r="A150" s="15" t="s">
        <v>35</v>
      </c>
      <c r="B150" s="201"/>
      <c r="C150" s="5"/>
      <c r="D150" s="5"/>
      <c r="E150" s="5"/>
      <c r="F150" s="5"/>
      <c r="G150" s="106"/>
      <c r="H150" s="107"/>
      <c r="I150" s="40">
        <f>(SUM(G151:G155)-MIN(G151:G155))/4</f>
        <v>0</v>
      </c>
      <c r="J150" s="41"/>
      <c r="K150" s="42">
        <f>RANK(I150,'távol sorrend'!$D$3:$D$22)</f>
        <v>3</v>
      </c>
      <c r="L150" s="43" t="s">
        <v>27</v>
      </c>
    </row>
    <row r="151" spans="1:12" x14ac:dyDescent="0.2">
      <c r="A151" s="16"/>
      <c r="B151" s="196"/>
      <c r="C151" s="86"/>
      <c r="D151" s="9">
        <v>0</v>
      </c>
      <c r="E151" s="9">
        <v>0</v>
      </c>
      <c r="F151" s="9">
        <v>0</v>
      </c>
      <c r="G151" s="106">
        <f t="shared" si="2"/>
        <v>0</v>
      </c>
      <c r="H151" s="108"/>
      <c r="I151" s="44"/>
      <c r="J151" s="41"/>
      <c r="K151" s="52"/>
      <c r="L151" s="52"/>
    </row>
    <row r="152" spans="1:12" x14ac:dyDescent="0.2">
      <c r="A152" s="16"/>
      <c r="B152" s="196"/>
      <c r="C152" s="86"/>
      <c r="D152" s="9">
        <v>0</v>
      </c>
      <c r="E152" s="9">
        <v>0</v>
      </c>
      <c r="F152" s="9">
        <v>0</v>
      </c>
      <c r="G152" s="106">
        <f t="shared" si="2"/>
        <v>0</v>
      </c>
      <c r="H152" s="108"/>
      <c r="I152" s="44"/>
      <c r="J152" s="41"/>
      <c r="K152" s="52"/>
      <c r="L152" s="52"/>
    </row>
    <row r="153" spans="1:12" x14ac:dyDescent="0.2">
      <c r="A153" s="16"/>
      <c r="B153" s="196"/>
      <c r="C153" s="86"/>
      <c r="D153" s="9">
        <v>0</v>
      </c>
      <c r="E153" s="9">
        <v>0</v>
      </c>
      <c r="F153" s="9">
        <v>0</v>
      </c>
      <c r="G153" s="106">
        <f t="shared" si="2"/>
        <v>0</v>
      </c>
      <c r="H153" s="108"/>
      <c r="I153" s="44"/>
      <c r="J153" s="41"/>
      <c r="K153" s="52"/>
      <c r="L153" s="52"/>
    </row>
    <row r="154" spans="1:12" x14ac:dyDescent="0.2">
      <c r="A154" s="16"/>
      <c r="B154" s="196"/>
      <c r="C154" s="86"/>
      <c r="D154" s="9">
        <v>0</v>
      </c>
      <c r="E154" s="9">
        <v>0</v>
      </c>
      <c r="F154" s="9">
        <v>0</v>
      </c>
      <c r="G154" s="106">
        <f t="shared" si="2"/>
        <v>0</v>
      </c>
      <c r="H154" s="108"/>
      <c r="I154" s="44"/>
      <c r="J154" s="41"/>
      <c r="K154" s="52"/>
      <c r="L154" s="52"/>
    </row>
    <row r="155" spans="1:12" x14ac:dyDescent="0.2">
      <c r="A155" s="16"/>
      <c r="B155" s="196"/>
      <c r="C155" s="86"/>
      <c r="D155" s="9">
        <v>0</v>
      </c>
      <c r="E155" s="9">
        <v>0</v>
      </c>
      <c r="F155" s="9">
        <v>0</v>
      </c>
      <c r="G155" s="106">
        <f t="shared" si="2"/>
        <v>0</v>
      </c>
      <c r="H155" s="108"/>
      <c r="I155" s="44"/>
      <c r="J155" s="41"/>
      <c r="K155" s="52"/>
      <c r="L155" s="52"/>
    </row>
    <row r="156" spans="1:12" x14ac:dyDescent="0.2">
      <c r="A156" s="16"/>
      <c r="B156" s="202" t="s">
        <v>26</v>
      </c>
      <c r="C156" s="5"/>
      <c r="D156" s="10"/>
      <c r="E156" s="10"/>
      <c r="F156" s="10"/>
      <c r="G156" s="106"/>
      <c r="H156" s="108"/>
      <c r="I156" s="44"/>
      <c r="J156" s="41"/>
      <c r="K156" s="52"/>
      <c r="L156" s="52"/>
    </row>
    <row r="157" spans="1:12" ht="13.5" thickBot="1" x14ac:dyDescent="0.25">
      <c r="G157" s="106"/>
      <c r="H157" s="52"/>
      <c r="I157" s="52"/>
      <c r="J157" s="52"/>
      <c r="K157" s="52"/>
      <c r="L157" s="52"/>
    </row>
    <row r="158" spans="1:12" ht="15.75" thickBot="1" x14ac:dyDescent="0.3">
      <c r="A158" s="15" t="s">
        <v>36</v>
      </c>
      <c r="B158" s="201"/>
      <c r="C158" s="5"/>
      <c r="D158" s="5"/>
      <c r="E158" s="5"/>
      <c r="F158" s="5"/>
      <c r="G158" s="106"/>
      <c r="H158" s="107"/>
      <c r="I158" s="40">
        <f>(SUM(G159:G163)-MIN(G159:G163))/4</f>
        <v>0</v>
      </c>
      <c r="J158" s="41"/>
      <c r="K158" s="42">
        <f>RANK(I158,'távol sorrend'!$D$3:$D$22)</f>
        <v>3</v>
      </c>
      <c r="L158" s="43" t="s">
        <v>27</v>
      </c>
    </row>
    <row r="159" spans="1:12" x14ac:dyDescent="0.2">
      <c r="A159" s="16"/>
      <c r="B159" s="196"/>
      <c r="C159" s="86"/>
      <c r="D159" s="9">
        <v>0</v>
      </c>
      <c r="E159" s="9">
        <v>0</v>
      </c>
      <c r="F159" s="9">
        <v>0</v>
      </c>
      <c r="G159" s="106">
        <f t="shared" si="2"/>
        <v>0</v>
      </c>
      <c r="H159" s="108"/>
      <c r="I159" s="44"/>
      <c r="J159" s="41"/>
      <c r="K159" s="52"/>
      <c r="L159" s="52"/>
    </row>
    <row r="160" spans="1:12" x14ac:dyDescent="0.2">
      <c r="A160" s="16"/>
      <c r="B160" s="196"/>
      <c r="C160" s="86"/>
      <c r="D160" s="9">
        <v>0</v>
      </c>
      <c r="E160" s="9">
        <v>0</v>
      </c>
      <c r="F160" s="9">
        <v>0</v>
      </c>
      <c r="G160" s="106">
        <f t="shared" si="2"/>
        <v>0</v>
      </c>
      <c r="H160" s="108"/>
      <c r="I160" s="44"/>
      <c r="J160" s="41"/>
      <c r="K160" s="52"/>
      <c r="L160" s="52"/>
    </row>
    <row r="161" spans="1:12" x14ac:dyDescent="0.2">
      <c r="A161" s="16"/>
      <c r="B161" s="196"/>
      <c r="C161" s="86"/>
      <c r="D161" s="9">
        <v>0</v>
      </c>
      <c r="E161" s="9">
        <v>0</v>
      </c>
      <c r="F161" s="9">
        <v>0</v>
      </c>
      <c r="G161" s="106">
        <f t="shared" si="2"/>
        <v>0</v>
      </c>
      <c r="H161" s="108"/>
      <c r="I161" s="44"/>
      <c r="J161" s="41"/>
      <c r="K161" s="52"/>
      <c r="L161" s="52"/>
    </row>
    <row r="162" spans="1:12" x14ac:dyDescent="0.2">
      <c r="A162" s="16"/>
      <c r="B162" s="196"/>
      <c r="C162" s="86"/>
      <c r="D162" s="9">
        <v>0</v>
      </c>
      <c r="E162" s="9">
        <v>0</v>
      </c>
      <c r="F162" s="9">
        <v>0</v>
      </c>
      <c r="G162" s="106">
        <f t="shared" si="2"/>
        <v>0</v>
      </c>
      <c r="H162" s="108"/>
      <c r="I162" s="44"/>
      <c r="J162" s="41"/>
      <c r="K162" s="52"/>
      <c r="L162" s="52"/>
    </row>
    <row r="163" spans="1:12" x14ac:dyDescent="0.2">
      <c r="A163" s="16"/>
      <c r="B163" s="196"/>
      <c r="C163" s="86"/>
      <c r="D163" s="9">
        <v>0</v>
      </c>
      <c r="E163" s="9">
        <v>0</v>
      </c>
      <c r="F163" s="9">
        <v>0</v>
      </c>
      <c r="G163" s="106">
        <f t="shared" si="2"/>
        <v>0</v>
      </c>
      <c r="H163" s="108"/>
      <c r="I163" s="44"/>
      <c r="J163" s="41"/>
      <c r="K163" s="52"/>
      <c r="L163" s="52"/>
    </row>
    <row r="164" spans="1:12" x14ac:dyDescent="0.2">
      <c r="A164" s="16"/>
      <c r="B164" s="202" t="s">
        <v>26</v>
      </c>
      <c r="C164" s="5"/>
      <c r="D164" s="10"/>
      <c r="E164" s="10"/>
      <c r="F164" s="10"/>
      <c r="G164" s="6"/>
      <c r="H164" s="34"/>
      <c r="I164" s="39"/>
      <c r="J164" s="38"/>
    </row>
  </sheetData>
  <sheetProtection algorithmName="SHA-512" hashValue="FMTES1gpqZixssKtmLEHZOAvsM57RhpLkgffwxKHK8hJqLUTzJq/SiXeLoXK1tuvfxDlCpzxjRzbtkudj6LT4Q==" saltValue="a3Cmr0aI5affrnBi/rEA9A==" spinCount="100000" sheet="1" objects="1" scenarios="1"/>
  <mergeCells count="3">
    <mergeCell ref="K3:L4"/>
    <mergeCell ref="A1:L1"/>
    <mergeCell ref="A2:L2"/>
  </mergeCells>
  <conditionalFormatting sqref="C13:F14 C12 C28:F30 C36:F38 C44:F46 C60:F62 C68:F70 C84:F86 C92:F94 C76:F78 C108:C109 C116:C117 C125 C133 C20:F22 C52:F54">
    <cfRule type="cellIs" dxfId="35" priority="17" operator="between">
      <formula>2002</formula>
      <formula>2007</formula>
    </cfRule>
  </conditionalFormatting>
  <conditionalFormatting sqref="C102:F102">
    <cfRule type="cellIs" dxfId="34" priority="15" operator="between">
      <formula>2002</formula>
      <formula>2007</formula>
    </cfRule>
  </conditionalFormatting>
  <conditionalFormatting sqref="C110:F110">
    <cfRule type="cellIs" dxfId="33" priority="14" operator="between">
      <formula>2002</formula>
      <formula>2007</formula>
    </cfRule>
  </conditionalFormatting>
  <conditionalFormatting sqref="C124">
    <cfRule type="cellIs" dxfId="32" priority="13" operator="between">
      <formula>2002</formula>
      <formula>2007</formula>
    </cfRule>
  </conditionalFormatting>
  <conditionalFormatting sqref="C118:F118">
    <cfRule type="cellIs" dxfId="31" priority="12" operator="between">
      <formula>2002</formula>
      <formula>2007</formula>
    </cfRule>
  </conditionalFormatting>
  <conditionalFormatting sqref="C132">
    <cfRule type="cellIs" dxfId="30" priority="11" operator="between">
      <formula>2002</formula>
      <formula>2007</formula>
    </cfRule>
  </conditionalFormatting>
  <conditionalFormatting sqref="C126:F126">
    <cfRule type="cellIs" dxfId="29" priority="10" operator="between">
      <formula>2002</formula>
      <formula>2007</formula>
    </cfRule>
  </conditionalFormatting>
  <conditionalFormatting sqref="C140">
    <cfRule type="cellIs" dxfId="28" priority="9" operator="between">
      <formula>2002</formula>
      <formula>2007</formula>
    </cfRule>
  </conditionalFormatting>
  <conditionalFormatting sqref="C134:F134">
    <cfRule type="cellIs" dxfId="27" priority="8" operator="between">
      <formula>2002</formula>
      <formula>2007</formula>
    </cfRule>
  </conditionalFormatting>
  <conditionalFormatting sqref="C148">
    <cfRule type="cellIs" dxfId="26" priority="7" operator="between">
      <formula>2002</formula>
      <formula>2007</formula>
    </cfRule>
  </conditionalFormatting>
  <conditionalFormatting sqref="C142:F142">
    <cfRule type="cellIs" dxfId="25" priority="6" operator="between">
      <formula>2002</formula>
      <formula>2007</formula>
    </cfRule>
  </conditionalFormatting>
  <conditionalFormatting sqref="C156">
    <cfRule type="cellIs" dxfId="24" priority="5" operator="between">
      <formula>2002</formula>
      <formula>2007</formula>
    </cfRule>
  </conditionalFormatting>
  <conditionalFormatting sqref="C150:F150">
    <cfRule type="cellIs" dxfId="23" priority="4" operator="between">
      <formula>2002</formula>
      <formula>2007</formula>
    </cfRule>
  </conditionalFormatting>
  <conditionalFormatting sqref="C164">
    <cfRule type="cellIs" dxfId="22" priority="3" operator="between">
      <formula>2002</formula>
      <formula>2007</formula>
    </cfRule>
  </conditionalFormatting>
  <conditionalFormatting sqref="C158:F158">
    <cfRule type="cellIs" dxfId="21" priority="2" operator="between">
      <formula>2002</formula>
      <formula>2007</formula>
    </cfRule>
  </conditionalFormatting>
  <conditionalFormatting sqref="C15:C19 C23:C27 C31:C35 C39:C43 C47:C51 C55:C59 C63:C67 C71:C75 C79:C83 C87:C91 C95:C99 C103:C107 C111:C115 C119:C123 C127:C131 C135:C139 C143:C147 C151:C155 C159:C163 C7:C11">
    <cfRule type="cellIs" dxfId="20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3" max="11" man="1"/>
    <brk id="10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zoomScaleNormal="100" workbookViewId="0">
      <selection activeCell="G12" sqref="G12"/>
    </sheetView>
  </sheetViews>
  <sheetFormatPr defaultRowHeight="12.75" x14ac:dyDescent="0.2"/>
  <cols>
    <col min="1" max="1" width="5.7109375" customWidth="1"/>
    <col min="2" max="2" width="15.140625" customWidth="1"/>
    <col min="3" max="3" width="47.5703125" customWidth="1"/>
    <col min="4" max="4" width="12" customWidth="1"/>
  </cols>
  <sheetData>
    <row r="1" spans="1:4" ht="31.5" customHeight="1" x14ac:dyDescent="0.2">
      <c r="A1" s="230" t="str">
        <f>'56kcs LÁNY távol'!A1:J1</f>
        <v>LÁNY V-VI. KORCSOPORT TÁVOLUGRÁS</v>
      </c>
      <c r="B1" s="230"/>
      <c r="C1" s="230"/>
      <c r="D1" s="230"/>
    </row>
    <row r="2" spans="1:4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3" t="str">
        <f>'56kcs LÁNY távol'!C6</f>
        <v>Nyíregyháza</v>
      </c>
      <c r="C3" s="3" t="str">
        <f>'56kcs LÁNY távol'!B6</f>
        <v>Nyíregyházi Krúdy Gyula Gimnázium</v>
      </c>
      <c r="D3" s="22">
        <f>'56kcs LÁNY távol'!I6</f>
        <v>4.3225000000000007</v>
      </c>
    </row>
    <row r="4" spans="1:4" x14ac:dyDescent="0.2">
      <c r="A4" s="2" t="s">
        <v>1</v>
      </c>
      <c r="B4" s="3" t="str">
        <f>'56kcs LÁNY távol'!C14</f>
        <v>Nyíregyháza</v>
      </c>
      <c r="C4" s="3" t="str">
        <f>'56kcs LÁNY távol'!B14</f>
        <v>Nyíregyházi Zrínyi Ilona Gimnázium és Kollégium</v>
      </c>
      <c r="D4" s="22">
        <f>'56kcs LÁNY távol'!I14</f>
        <v>3.7824999999999998</v>
      </c>
    </row>
    <row r="5" spans="1:4" x14ac:dyDescent="0.2">
      <c r="A5" s="2" t="s">
        <v>2</v>
      </c>
      <c r="B5" s="3">
        <f>'56kcs LÁNY távol'!C22</f>
        <v>0</v>
      </c>
      <c r="C5" s="3">
        <f>'56kcs LÁNY távol'!B22</f>
        <v>0</v>
      </c>
      <c r="D5" s="22">
        <f>'56kcs LÁNY távol'!I22</f>
        <v>0</v>
      </c>
    </row>
    <row r="6" spans="1:4" x14ac:dyDescent="0.2">
      <c r="A6" s="2" t="s">
        <v>3</v>
      </c>
      <c r="B6" s="3">
        <f>'56kcs LÁNY távol'!C30</f>
        <v>0</v>
      </c>
      <c r="C6" s="3">
        <f>'56kcs LÁNY távol'!B30</f>
        <v>0</v>
      </c>
      <c r="D6" s="22">
        <f>'56kcs LÁNY távol'!I30</f>
        <v>0</v>
      </c>
    </row>
    <row r="7" spans="1:4" x14ac:dyDescent="0.2">
      <c r="A7" s="2" t="s">
        <v>4</v>
      </c>
      <c r="B7" s="3">
        <f>'56kcs LÁNY távol'!C38</f>
        <v>0</v>
      </c>
      <c r="C7" s="3">
        <f>'56kcs LÁNY távol'!B38</f>
        <v>0</v>
      </c>
      <c r="D7" s="22">
        <f>'56kcs LÁNY távol'!I38</f>
        <v>0</v>
      </c>
    </row>
    <row r="8" spans="1:4" x14ac:dyDescent="0.2">
      <c r="A8" s="2" t="s">
        <v>5</v>
      </c>
      <c r="B8" s="3">
        <f>'56kcs LÁNY távol'!C46</f>
        <v>0</v>
      </c>
      <c r="C8" s="3">
        <f>'56kcs LÁNY távol'!B46</f>
        <v>0</v>
      </c>
      <c r="D8" s="22">
        <f>'56kcs LÁNY távol'!I46</f>
        <v>0</v>
      </c>
    </row>
    <row r="9" spans="1:4" x14ac:dyDescent="0.2">
      <c r="A9" s="2" t="s">
        <v>6</v>
      </c>
      <c r="B9" s="3">
        <f>'56kcs LÁNY távol'!C54</f>
        <v>0</v>
      </c>
      <c r="C9" s="3">
        <f>'56kcs LÁNY távol'!B54</f>
        <v>0</v>
      </c>
      <c r="D9" s="22">
        <f>'56kcs LÁNY távol'!I54</f>
        <v>0</v>
      </c>
    </row>
    <row r="10" spans="1:4" x14ac:dyDescent="0.2">
      <c r="A10" s="2" t="s">
        <v>7</v>
      </c>
      <c r="B10" s="3">
        <f>'56kcs LÁNY távol'!C62</f>
        <v>0</v>
      </c>
      <c r="C10" s="3">
        <f>'56kcs LÁNY távol'!B62</f>
        <v>0</v>
      </c>
      <c r="D10" s="22">
        <f>'56kcs LÁNY távol'!I62</f>
        <v>0</v>
      </c>
    </row>
    <row r="11" spans="1:4" x14ac:dyDescent="0.2">
      <c r="A11" s="2" t="s">
        <v>19</v>
      </c>
      <c r="B11" s="3">
        <f>'56kcs LÁNY távol'!C70</f>
        <v>0</v>
      </c>
      <c r="C11" s="3">
        <f>'56kcs LÁNY távol'!B70</f>
        <v>0</v>
      </c>
      <c r="D11" s="22">
        <f>'56kcs LÁNY távol'!I70</f>
        <v>0</v>
      </c>
    </row>
    <row r="12" spans="1:4" x14ac:dyDescent="0.2">
      <c r="A12" s="2" t="s">
        <v>20</v>
      </c>
      <c r="B12" s="3">
        <f>'56kcs LÁNY távol'!C78</f>
        <v>0</v>
      </c>
      <c r="C12" s="3">
        <f>'56kcs LÁNY távol'!B78</f>
        <v>0</v>
      </c>
      <c r="D12" s="22">
        <f>'56kcs LÁNY távol'!I78</f>
        <v>0</v>
      </c>
    </row>
    <row r="13" spans="1:4" x14ac:dyDescent="0.2">
      <c r="A13" s="2" t="s">
        <v>21</v>
      </c>
      <c r="B13" s="3">
        <f>'56kcs LÁNY távol'!C86</f>
        <v>0</v>
      </c>
      <c r="C13" s="3">
        <f>'56kcs LÁNY távol'!B86</f>
        <v>0</v>
      </c>
      <c r="D13" s="22">
        <f>'56kcs LÁNY távol'!I86</f>
        <v>0</v>
      </c>
    </row>
    <row r="14" spans="1:4" x14ac:dyDescent="0.2">
      <c r="A14" s="2" t="s">
        <v>22</v>
      </c>
      <c r="B14" s="3">
        <f>'56kcs LÁNY távol'!C94</f>
        <v>0</v>
      </c>
      <c r="C14" s="3">
        <f>'56kcs LÁNY távol'!B94</f>
        <v>0</v>
      </c>
      <c r="D14" s="22">
        <f>'56kcs LÁNY távol'!I94</f>
        <v>0</v>
      </c>
    </row>
    <row r="15" spans="1:4" x14ac:dyDescent="0.2">
      <c r="A15" s="2" t="s">
        <v>23</v>
      </c>
      <c r="B15" s="3">
        <f>'56kcs LÁNY távol'!C102</f>
        <v>0</v>
      </c>
      <c r="C15" s="3">
        <f>'56kcs LÁNY távol'!B102</f>
        <v>0</v>
      </c>
      <c r="D15" s="22">
        <f>'56kcs LÁNY távol'!I102</f>
        <v>0</v>
      </c>
    </row>
    <row r="16" spans="1:4" x14ac:dyDescent="0.2">
      <c r="A16" s="2" t="s">
        <v>24</v>
      </c>
      <c r="B16" s="3">
        <f>'56kcs LÁNY távol'!C110</f>
        <v>0</v>
      </c>
      <c r="C16" s="3">
        <f>'56kcs LÁNY távol'!B110</f>
        <v>0</v>
      </c>
      <c r="D16" s="22">
        <f>'56kcs LÁNY távol'!I110</f>
        <v>0</v>
      </c>
    </row>
    <row r="17" spans="1:4" x14ac:dyDescent="0.2">
      <c r="A17" s="2" t="s">
        <v>25</v>
      </c>
      <c r="B17" s="3">
        <f>'56kcs LÁNY távol'!C118</f>
        <v>0</v>
      </c>
      <c r="C17" s="3">
        <f>'56kcs LÁNY távol'!B118</f>
        <v>0</v>
      </c>
      <c r="D17" s="22">
        <f>'56kcs LÁNY távol'!I118</f>
        <v>0</v>
      </c>
    </row>
    <row r="18" spans="1:4" x14ac:dyDescent="0.2">
      <c r="A18" s="2" t="s">
        <v>32</v>
      </c>
      <c r="B18" s="3">
        <f>'56kcs LÁNY távol'!C126</f>
        <v>0</v>
      </c>
      <c r="C18" s="3">
        <f>'56kcs LÁNY távol'!B126</f>
        <v>0</v>
      </c>
      <c r="D18" s="22">
        <f>'56kcs LÁNY távol'!I126</f>
        <v>0</v>
      </c>
    </row>
    <row r="19" spans="1:4" x14ac:dyDescent="0.2">
      <c r="A19" s="2" t="s">
        <v>33</v>
      </c>
      <c r="B19" s="3">
        <f>'56kcs LÁNY távol'!C134</f>
        <v>0</v>
      </c>
      <c r="C19" s="3">
        <f>'56kcs LÁNY távol'!B134</f>
        <v>0</v>
      </c>
      <c r="D19" s="22">
        <f>'56kcs LÁNY távol'!I134</f>
        <v>0</v>
      </c>
    </row>
    <row r="20" spans="1:4" x14ac:dyDescent="0.2">
      <c r="A20" s="2" t="s">
        <v>34</v>
      </c>
      <c r="B20" s="3">
        <f>'56kcs LÁNY távol'!C142</f>
        <v>0</v>
      </c>
      <c r="C20" s="3">
        <f>'56kcs LÁNY távol'!B142</f>
        <v>0</v>
      </c>
      <c r="D20" s="22">
        <f>'56kcs LÁNY távol'!I142</f>
        <v>0</v>
      </c>
    </row>
    <row r="21" spans="1:4" x14ac:dyDescent="0.2">
      <c r="A21" s="2" t="s">
        <v>35</v>
      </c>
      <c r="B21" s="3">
        <f>'56kcs LÁNY távol'!C150</f>
        <v>0</v>
      </c>
      <c r="C21" s="3">
        <f>'56kcs LÁNY távol'!B150</f>
        <v>0</v>
      </c>
      <c r="D21" s="22">
        <f>'56kcs LÁNY távol'!I150</f>
        <v>0</v>
      </c>
    </row>
    <row r="22" spans="1:4" x14ac:dyDescent="0.2">
      <c r="A22" s="2" t="s">
        <v>36</v>
      </c>
      <c r="B22" s="3">
        <f>'56kcs LÁNY távol'!C158</f>
        <v>0</v>
      </c>
      <c r="C22" s="3">
        <f>'56kcs LÁNY távol'!B158</f>
        <v>0</v>
      </c>
      <c r="D22" s="22">
        <f>'56kcs LÁNY távol'!I158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L245"/>
  <sheetViews>
    <sheetView zoomScaleNormal="100" workbookViewId="0">
      <selection activeCell="A6" sqref="A6"/>
    </sheetView>
  </sheetViews>
  <sheetFormatPr defaultColWidth="9.140625" defaultRowHeight="12.75" x14ac:dyDescent="0.2"/>
  <cols>
    <col min="1" max="1" width="3.5703125" style="4" customWidth="1"/>
    <col min="2" max="2" width="33.85546875" style="199" customWidth="1"/>
    <col min="3" max="3" width="9.28515625" style="27" customWidth="1"/>
    <col min="4" max="4" width="5.28515625" style="4" customWidth="1"/>
    <col min="5" max="6" width="5.28515625" style="4" bestFit="1" customWidth="1"/>
    <col min="7" max="7" width="9" style="11" bestFit="1" customWidth="1"/>
    <col min="8" max="8" width="1.5703125" style="4" customWidth="1"/>
    <col min="9" max="9" width="9.140625" style="4"/>
    <col min="10" max="10" width="1.5703125" style="4" customWidth="1"/>
    <col min="11" max="11" width="4.42578125" style="4" customWidth="1"/>
    <col min="12" max="12" width="11.140625" style="4" bestFit="1" customWidth="1"/>
    <col min="13" max="16384" width="9.140625" style="4"/>
  </cols>
  <sheetData>
    <row r="1" spans="1:12" ht="24.75" customHeight="1" x14ac:dyDescent="0.2">
      <c r="A1" s="224" t="s">
        <v>45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21" customHeight="1" thickBot="1" x14ac:dyDescent="0.25">
      <c r="A2" s="226" t="s">
        <v>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x14ac:dyDescent="0.2">
      <c r="A3" s="30"/>
      <c r="B3" s="195"/>
      <c r="C3" s="26"/>
      <c r="D3" s="26"/>
      <c r="E3" s="26"/>
      <c r="F3" s="26"/>
      <c r="G3" s="84"/>
      <c r="H3" s="31"/>
      <c r="I3" s="32"/>
      <c r="J3" s="33"/>
      <c r="K3" s="220" t="s">
        <v>15</v>
      </c>
      <c r="L3" s="221"/>
    </row>
    <row r="4" spans="1:12" ht="13.5" thickBot="1" x14ac:dyDescent="0.25">
      <c r="A4" s="16"/>
      <c r="B4" s="196"/>
      <c r="C4" s="8"/>
      <c r="D4" s="8"/>
      <c r="E4" s="8"/>
      <c r="F4" s="8"/>
      <c r="G4" s="6"/>
      <c r="H4" s="34"/>
      <c r="I4" s="35"/>
      <c r="J4" s="7"/>
      <c r="K4" s="222"/>
      <c r="L4" s="223"/>
    </row>
    <row r="5" spans="1:12" ht="13.5" thickBot="1" x14ac:dyDescent="0.25">
      <c r="A5" s="24" t="s">
        <v>158</v>
      </c>
      <c r="B5" s="197"/>
      <c r="C5" s="13"/>
      <c r="D5" s="13" t="s">
        <v>0</v>
      </c>
      <c r="E5" s="13" t="s">
        <v>1</v>
      </c>
      <c r="F5" s="13" t="s">
        <v>2</v>
      </c>
      <c r="G5" s="85" t="s">
        <v>31</v>
      </c>
      <c r="H5" s="36"/>
      <c r="I5" s="18"/>
      <c r="J5" s="37"/>
      <c r="K5" s="7"/>
      <c r="L5" s="7"/>
    </row>
    <row r="6" spans="1:12" ht="26.25" thickBot="1" x14ac:dyDescent="0.3">
      <c r="A6" s="15" t="s">
        <v>0</v>
      </c>
      <c r="B6" s="198" t="s">
        <v>50</v>
      </c>
      <c r="C6" s="5" t="s">
        <v>101</v>
      </c>
      <c r="D6" s="5"/>
      <c r="E6" s="5"/>
      <c r="F6" s="5"/>
      <c r="G6" s="106"/>
      <c r="H6" s="107"/>
      <c r="I6" s="40">
        <f>(SUM(G7:G11)-MIN(G7:G11))/4</f>
        <v>8.7174999999999994</v>
      </c>
      <c r="J6" s="41"/>
      <c r="K6" s="42">
        <f>RANK(I6,'súly sorrend'!$D$3:$D$22)</f>
        <v>1</v>
      </c>
      <c r="L6" s="43" t="s">
        <v>27</v>
      </c>
    </row>
    <row r="7" spans="1:12" ht="14.25" x14ac:dyDescent="0.2">
      <c r="A7" s="16"/>
      <c r="B7" s="4" t="s">
        <v>51</v>
      </c>
      <c r="C7" s="81">
        <v>2004</v>
      </c>
      <c r="D7" s="9">
        <v>7.71</v>
      </c>
      <c r="E7" s="9">
        <v>0</v>
      </c>
      <c r="F7" s="9">
        <v>0</v>
      </c>
      <c r="G7" s="106">
        <f>MAX(D7:F7)</f>
        <v>7.71</v>
      </c>
      <c r="H7" s="108"/>
      <c r="I7" s="44"/>
      <c r="J7" s="41"/>
      <c r="K7" s="45"/>
      <c r="L7" s="41"/>
    </row>
    <row r="8" spans="1:12" ht="14.25" x14ac:dyDescent="0.2">
      <c r="A8" s="16"/>
      <c r="B8" s="4" t="s">
        <v>52</v>
      </c>
      <c r="C8" s="81">
        <v>2005</v>
      </c>
      <c r="D8" s="9">
        <v>9.1999999999999993</v>
      </c>
      <c r="E8" s="9">
        <v>0</v>
      </c>
      <c r="F8" s="9">
        <v>0</v>
      </c>
      <c r="G8" s="106">
        <f t="shared" ref="G8:G67" si="0">MAX(D8:F8)</f>
        <v>9.1999999999999993</v>
      </c>
      <c r="H8" s="108"/>
      <c r="I8" s="44"/>
      <c r="J8" s="41"/>
      <c r="K8" s="45"/>
      <c r="L8" s="41"/>
    </row>
    <row r="9" spans="1:12" ht="14.25" x14ac:dyDescent="0.2">
      <c r="A9" s="16"/>
      <c r="B9" s="4" t="s">
        <v>53</v>
      </c>
      <c r="C9" s="81">
        <v>2004</v>
      </c>
      <c r="D9" s="9">
        <v>7.92</v>
      </c>
      <c r="E9" s="9">
        <v>0</v>
      </c>
      <c r="F9" s="9">
        <v>0</v>
      </c>
      <c r="G9" s="106">
        <f t="shared" si="0"/>
        <v>7.92</v>
      </c>
      <c r="H9" s="108"/>
      <c r="I9" s="44"/>
      <c r="J9" s="41"/>
      <c r="K9" s="45"/>
      <c r="L9" s="41"/>
    </row>
    <row r="10" spans="1:12" ht="14.25" x14ac:dyDescent="0.2">
      <c r="A10" s="16"/>
      <c r="B10" s="4" t="s">
        <v>54</v>
      </c>
      <c r="C10" s="81">
        <v>2004</v>
      </c>
      <c r="D10" s="9">
        <v>10.039999999999999</v>
      </c>
      <c r="E10" s="9">
        <v>0</v>
      </c>
      <c r="F10" s="9">
        <v>0</v>
      </c>
      <c r="G10" s="106">
        <f t="shared" si="0"/>
        <v>10.039999999999999</v>
      </c>
      <c r="H10" s="108"/>
      <c r="I10" s="44"/>
      <c r="J10" s="41"/>
      <c r="K10" s="45"/>
      <c r="L10" s="41"/>
    </row>
    <row r="11" spans="1:12" ht="14.25" x14ac:dyDescent="0.2">
      <c r="A11" s="16"/>
      <c r="C11" s="81"/>
      <c r="D11" s="9">
        <v>0</v>
      </c>
      <c r="E11" s="9">
        <v>0</v>
      </c>
      <c r="F11" s="9">
        <v>0</v>
      </c>
      <c r="G11" s="106">
        <f t="shared" si="0"/>
        <v>0</v>
      </c>
      <c r="H11" s="108"/>
      <c r="I11" s="44"/>
      <c r="J11" s="41"/>
      <c r="K11" s="45"/>
      <c r="L11" s="41"/>
    </row>
    <row r="12" spans="1:12" ht="25.5" x14ac:dyDescent="0.2">
      <c r="A12" s="16"/>
      <c r="B12" s="200" t="s">
        <v>104</v>
      </c>
      <c r="C12" s="8"/>
      <c r="D12" s="9"/>
      <c r="E12" s="9"/>
      <c r="F12" s="9"/>
      <c r="G12" s="106"/>
      <c r="H12" s="108"/>
      <c r="I12" s="44"/>
      <c r="J12" s="41"/>
      <c r="K12" s="45"/>
      <c r="L12" s="41"/>
    </row>
    <row r="13" spans="1:12" ht="15" thickBot="1" x14ac:dyDescent="0.25">
      <c r="A13" s="16"/>
      <c r="B13" s="196"/>
      <c r="C13" s="8"/>
      <c r="D13" s="9"/>
      <c r="E13" s="9"/>
      <c r="F13" s="9"/>
      <c r="G13" s="106"/>
      <c r="H13" s="108"/>
      <c r="I13" s="44"/>
      <c r="J13" s="41"/>
      <c r="K13" s="45"/>
      <c r="L13" s="41"/>
    </row>
    <row r="14" spans="1:12" ht="26.25" thickBot="1" x14ac:dyDescent="0.3">
      <c r="A14" s="15" t="s">
        <v>1</v>
      </c>
      <c r="B14" s="198" t="s">
        <v>105</v>
      </c>
      <c r="C14" s="5" t="s">
        <v>101</v>
      </c>
      <c r="D14" s="6"/>
      <c r="E14" s="6"/>
      <c r="F14" s="6"/>
      <c r="G14" s="106"/>
      <c r="H14" s="107"/>
      <c r="I14" s="40">
        <f>(SUM(G15:G19)-MIN(G15:G19))/4</f>
        <v>5.2475000000000005</v>
      </c>
      <c r="J14" s="41"/>
      <c r="K14" s="42">
        <f>RANK(I14,'súly sorrend'!$D$3:$D$22)</f>
        <v>4</v>
      </c>
      <c r="L14" s="43" t="s">
        <v>27</v>
      </c>
    </row>
    <row r="15" spans="1:12" ht="14.25" x14ac:dyDescent="0.2">
      <c r="A15" s="16"/>
      <c r="B15" s="4" t="s">
        <v>56</v>
      </c>
      <c r="C15" s="81">
        <v>2006</v>
      </c>
      <c r="D15" s="9">
        <v>5.27</v>
      </c>
      <c r="E15" s="9">
        <v>0</v>
      </c>
      <c r="F15" s="9">
        <v>0</v>
      </c>
      <c r="G15" s="106">
        <f t="shared" si="0"/>
        <v>5.27</v>
      </c>
      <c r="H15" s="108"/>
      <c r="I15" s="44"/>
      <c r="J15" s="41"/>
      <c r="K15" s="45"/>
      <c r="L15" s="41"/>
    </row>
    <row r="16" spans="1:12" ht="14.25" x14ac:dyDescent="0.2">
      <c r="A16" s="16"/>
      <c r="B16" s="4" t="s">
        <v>57</v>
      </c>
      <c r="C16" s="81">
        <v>2006</v>
      </c>
      <c r="D16" s="9">
        <v>4.09</v>
      </c>
      <c r="E16" s="9">
        <v>0</v>
      </c>
      <c r="F16" s="9">
        <v>0</v>
      </c>
      <c r="G16" s="106">
        <f t="shared" si="0"/>
        <v>4.09</v>
      </c>
      <c r="H16" s="108"/>
      <c r="I16" s="44"/>
      <c r="J16" s="41"/>
      <c r="K16" s="45"/>
      <c r="L16" s="41"/>
    </row>
    <row r="17" spans="1:12" ht="14.25" x14ac:dyDescent="0.2">
      <c r="A17" s="16"/>
      <c r="B17" s="4" t="s">
        <v>58</v>
      </c>
      <c r="C17" s="81">
        <v>2007</v>
      </c>
      <c r="D17" s="9">
        <v>3.92</v>
      </c>
      <c r="E17" s="9">
        <v>0</v>
      </c>
      <c r="F17" s="9">
        <v>0</v>
      </c>
      <c r="G17" s="106">
        <f t="shared" si="0"/>
        <v>3.92</v>
      </c>
      <c r="H17" s="108"/>
      <c r="I17" s="44"/>
      <c r="J17" s="41"/>
      <c r="K17" s="45"/>
      <c r="L17" s="41"/>
    </row>
    <row r="18" spans="1:12" ht="14.25" x14ac:dyDescent="0.2">
      <c r="A18" s="16"/>
      <c r="B18" s="4" t="s">
        <v>59</v>
      </c>
      <c r="C18" s="81">
        <v>2007</v>
      </c>
      <c r="D18" s="9">
        <v>5.0999999999999996</v>
      </c>
      <c r="E18" s="9">
        <v>0</v>
      </c>
      <c r="F18" s="9">
        <v>0</v>
      </c>
      <c r="G18" s="106">
        <f t="shared" si="0"/>
        <v>5.0999999999999996</v>
      </c>
      <c r="H18" s="108"/>
      <c r="I18" s="44"/>
      <c r="J18" s="41"/>
      <c r="K18" s="45"/>
      <c r="L18" s="41"/>
    </row>
    <row r="19" spans="1:12" ht="14.25" x14ac:dyDescent="0.2">
      <c r="A19" s="16"/>
      <c r="B19" s="4" t="s">
        <v>60</v>
      </c>
      <c r="C19" s="86">
        <v>2006</v>
      </c>
      <c r="D19" s="9">
        <v>6.53</v>
      </c>
      <c r="E19" s="9">
        <v>0</v>
      </c>
      <c r="F19" s="9">
        <v>0</v>
      </c>
      <c r="G19" s="106">
        <f t="shared" si="0"/>
        <v>6.53</v>
      </c>
      <c r="H19" s="108"/>
      <c r="I19" s="44"/>
      <c r="J19" s="41"/>
      <c r="K19" s="45"/>
      <c r="L19" s="41"/>
    </row>
    <row r="20" spans="1:12" ht="14.25" x14ac:dyDescent="0.2">
      <c r="A20" s="16"/>
      <c r="B20" s="200" t="s">
        <v>106</v>
      </c>
      <c r="C20" s="8"/>
      <c r="D20" s="9"/>
      <c r="E20" s="9"/>
      <c r="F20" s="9"/>
      <c r="G20" s="106"/>
      <c r="H20" s="108"/>
      <c r="I20" s="44"/>
      <c r="J20" s="41"/>
      <c r="K20" s="45"/>
      <c r="L20" s="41"/>
    </row>
    <row r="21" spans="1:12" ht="15" thickBot="1" x14ac:dyDescent="0.25">
      <c r="A21" s="16"/>
      <c r="B21" s="196"/>
      <c r="C21" s="8"/>
      <c r="D21" s="9"/>
      <c r="E21" s="9"/>
      <c r="F21" s="9"/>
      <c r="G21" s="106"/>
      <c r="H21" s="108"/>
      <c r="I21" s="44"/>
      <c r="J21" s="41"/>
      <c r="K21" s="45"/>
      <c r="L21" s="41"/>
    </row>
    <row r="22" spans="1:12" ht="39" thickBot="1" x14ac:dyDescent="0.3">
      <c r="A22" s="15" t="s">
        <v>2</v>
      </c>
      <c r="B22" s="198" t="s">
        <v>61</v>
      </c>
      <c r="C22" s="5" t="s">
        <v>101</v>
      </c>
      <c r="D22" s="6"/>
      <c r="E22" s="6"/>
      <c r="F22" s="6"/>
      <c r="G22" s="106"/>
      <c r="H22" s="107"/>
      <c r="I22" s="40">
        <f>(SUM(G23:G27)-MIN(G23:G27))/4</f>
        <v>7.5725000000000007</v>
      </c>
      <c r="J22" s="41"/>
      <c r="K22" s="42">
        <f>RANK(I22,'súly sorrend'!$D$3:$D$22)</f>
        <v>2</v>
      </c>
      <c r="L22" s="43" t="s">
        <v>27</v>
      </c>
    </row>
    <row r="23" spans="1:12" ht="14.25" x14ac:dyDescent="0.2">
      <c r="A23" s="16"/>
      <c r="B23" s="4" t="s">
        <v>62</v>
      </c>
      <c r="C23" s="81">
        <v>2004</v>
      </c>
      <c r="D23" s="9">
        <v>7.7</v>
      </c>
      <c r="E23" s="9">
        <v>0</v>
      </c>
      <c r="F23" s="9">
        <v>0</v>
      </c>
      <c r="G23" s="106">
        <f t="shared" si="0"/>
        <v>7.7</v>
      </c>
      <c r="H23" s="108"/>
      <c r="I23" s="44"/>
      <c r="J23" s="41"/>
      <c r="K23" s="45"/>
      <c r="L23" s="41"/>
    </row>
    <row r="24" spans="1:12" ht="14.25" x14ac:dyDescent="0.2">
      <c r="A24" s="16"/>
      <c r="B24" s="4" t="s">
        <v>63</v>
      </c>
      <c r="C24" s="81">
        <v>2004</v>
      </c>
      <c r="D24" s="9">
        <v>7.59</v>
      </c>
      <c r="E24" s="9">
        <v>0</v>
      </c>
      <c r="F24" s="9">
        <v>0</v>
      </c>
      <c r="G24" s="106">
        <f t="shared" si="0"/>
        <v>7.59</v>
      </c>
      <c r="H24" s="108"/>
      <c r="I24" s="44"/>
      <c r="J24" s="41"/>
      <c r="K24" s="45"/>
      <c r="L24" s="41"/>
    </row>
    <row r="25" spans="1:12" ht="14.25" x14ac:dyDescent="0.2">
      <c r="A25" s="16"/>
      <c r="B25" s="4" t="s">
        <v>64</v>
      </c>
      <c r="C25" s="81">
        <v>2005</v>
      </c>
      <c r="D25" s="9">
        <v>7.34</v>
      </c>
      <c r="E25" s="9">
        <v>0</v>
      </c>
      <c r="F25" s="9">
        <v>0</v>
      </c>
      <c r="G25" s="106">
        <f t="shared" si="0"/>
        <v>7.34</v>
      </c>
      <c r="H25" s="108"/>
      <c r="I25" s="44"/>
      <c r="J25" s="41"/>
      <c r="K25" s="45"/>
      <c r="L25" s="41"/>
    </row>
    <row r="26" spans="1:12" ht="14.25" x14ac:dyDescent="0.2">
      <c r="A26" s="16"/>
      <c r="B26" s="4" t="s">
        <v>65</v>
      </c>
      <c r="C26" s="81">
        <v>2004</v>
      </c>
      <c r="D26" s="9">
        <v>6.52</v>
      </c>
      <c r="E26" s="9">
        <v>0</v>
      </c>
      <c r="F26" s="9">
        <v>0</v>
      </c>
      <c r="G26" s="106">
        <f t="shared" si="0"/>
        <v>6.52</v>
      </c>
      <c r="H26" s="108"/>
      <c r="I26" s="44"/>
      <c r="J26" s="41"/>
      <c r="K26" s="45"/>
      <c r="L26" s="41"/>
    </row>
    <row r="27" spans="1:12" ht="14.25" x14ac:dyDescent="0.2">
      <c r="A27" s="16"/>
      <c r="B27" s="4" t="s">
        <v>66</v>
      </c>
      <c r="C27" s="81">
        <v>2004</v>
      </c>
      <c r="D27" s="9">
        <v>7.66</v>
      </c>
      <c r="E27" s="9">
        <v>0</v>
      </c>
      <c r="F27" s="9">
        <v>0</v>
      </c>
      <c r="G27" s="106">
        <f t="shared" si="0"/>
        <v>7.66</v>
      </c>
      <c r="H27" s="108"/>
      <c r="I27" s="44"/>
      <c r="J27" s="41"/>
      <c r="K27" s="45"/>
      <c r="L27" s="41"/>
    </row>
    <row r="28" spans="1:12" ht="14.25" x14ac:dyDescent="0.2">
      <c r="A28" s="16"/>
      <c r="B28" s="200" t="s">
        <v>100</v>
      </c>
      <c r="C28" s="8"/>
      <c r="D28" s="9"/>
      <c r="E28" s="9"/>
      <c r="F28" s="9"/>
      <c r="G28" s="106"/>
      <c r="H28" s="108"/>
      <c r="I28" s="44"/>
      <c r="J28" s="41"/>
      <c r="K28" s="45"/>
      <c r="L28" s="41"/>
    </row>
    <row r="29" spans="1:12" ht="15" thickBot="1" x14ac:dyDescent="0.25">
      <c r="A29" s="16"/>
      <c r="B29" s="196"/>
      <c r="C29" s="8"/>
      <c r="D29" s="9"/>
      <c r="E29" s="9"/>
      <c r="F29" s="9"/>
      <c r="G29" s="106"/>
      <c r="H29" s="108"/>
      <c r="I29" s="44"/>
      <c r="J29" s="41"/>
      <c r="K29" s="45"/>
      <c r="L29" s="41"/>
    </row>
    <row r="30" spans="1:12" ht="26.25" thickBot="1" x14ac:dyDescent="0.3">
      <c r="A30" s="15" t="s">
        <v>3</v>
      </c>
      <c r="B30" s="198" t="s">
        <v>107</v>
      </c>
      <c r="C30" s="5" t="s">
        <v>101</v>
      </c>
      <c r="D30" s="6"/>
      <c r="E30" s="6"/>
      <c r="F30" s="6"/>
      <c r="G30" s="106"/>
      <c r="H30" s="107"/>
      <c r="I30" s="40">
        <f>(SUM(G31:G35)-MIN(G31:G35))/4</f>
        <v>5.9450000000000003</v>
      </c>
      <c r="J30" s="41"/>
      <c r="K30" s="42">
        <f>RANK(I30,'súly sorrend'!$D$3:$D$22)</f>
        <v>3</v>
      </c>
      <c r="L30" s="43" t="s">
        <v>27</v>
      </c>
    </row>
    <row r="31" spans="1:12" ht="14.25" x14ac:dyDescent="0.2">
      <c r="A31" s="16"/>
      <c r="B31" s="4" t="s">
        <v>67</v>
      </c>
      <c r="C31" s="81">
        <v>2005</v>
      </c>
      <c r="D31" s="9">
        <v>5.66</v>
      </c>
      <c r="E31" s="9">
        <v>0</v>
      </c>
      <c r="F31" s="9">
        <v>0</v>
      </c>
      <c r="G31" s="106">
        <f t="shared" si="0"/>
        <v>5.66</v>
      </c>
      <c r="H31" s="108"/>
      <c r="I31" s="44"/>
      <c r="J31" s="41"/>
      <c r="K31" s="45"/>
      <c r="L31" s="41"/>
    </row>
    <row r="32" spans="1:12" ht="14.25" x14ac:dyDescent="0.2">
      <c r="A32" s="16"/>
      <c r="B32" s="4" t="s">
        <v>68</v>
      </c>
      <c r="C32" s="81">
        <v>2007</v>
      </c>
      <c r="D32" s="9">
        <v>5.58</v>
      </c>
      <c r="E32" s="9">
        <v>0</v>
      </c>
      <c r="F32" s="9">
        <v>0</v>
      </c>
      <c r="G32" s="106">
        <f t="shared" si="0"/>
        <v>5.58</v>
      </c>
      <c r="H32" s="108"/>
      <c r="I32" s="44"/>
      <c r="J32" s="41"/>
      <c r="K32" s="45"/>
      <c r="L32" s="41"/>
    </row>
    <row r="33" spans="1:12" ht="14.25" x14ac:dyDescent="0.2">
      <c r="A33" s="16"/>
      <c r="B33" s="4" t="s">
        <v>69</v>
      </c>
      <c r="C33" s="81">
        <v>2004</v>
      </c>
      <c r="D33" s="9">
        <v>5.26</v>
      </c>
      <c r="E33" s="9">
        <v>0</v>
      </c>
      <c r="F33" s="9">
        <v>0</v>
      </c>
      <c r="G33" s="106">
        <f t="shared" si="0"/>
        <v>5.26</v>
      </c>
      <c r="H33" s="108"/>
      <c r="I33" s="44"/>
      <c r="J33" s="41"/>
      <c r="K33" s="45"/>
      <c r="L33" s="41"/>
    </row>
    <row r="34" spans="1:12" ht="14.25" x14ac:dyDescent="0.2">
      <c r="A34" s="16"/>
      <c r="B34" s="4" t="s">
        <v>70</v>
      </c>
      <c r="C34" s="81">
        <v>2006</v>
      </c>
      <c r="D34" s="9">
        <v>7.28</v>
      </c>
      <c r="E34" s="9">
        <v>0</v>
      </c>
      <c r="F34" s="9">
        <v>0</v>
      </c>
      <c r="G34" s="106">
        <f t="shared" si="0"/>
        <v>7.28</v>
      </c>
      <c r="H34" s="108"/>
      <c r="I34" s="44"/>
      <c r="J34" s="41"/>
      <c r="K34" s="45"/>
      <c r="L34" s="41"/>
    </row>
    <row r="35" spans="1:12" ht="14.25" x14ac:dyDescent="0.2">
      <c r="A35" s="16"/>
      <c r="C35" s="81"/>
      <c r="D35" s="9">
        <v>0</v>
      </c>
      <c r="E35" s="9">
        <v>0</v>
      </c>
      <c r="F35" s="9">
        <v>0</v>
      </c>
      <c r="G35" s="106">
        <f t="shared" si="0"/>
        <v>0</v>
      </c>
      <c r="H35" s="108"/>
      <c r="I35" s="44"/>
      <c r="J35" s="41"/>
      <c r="K35" s="45"/>
      <c r="L35" s="41"/>
    </row>
    <row r="36" spans="1:12" ht="14.25" x14ac:dyDescent="0.2">
      <c r="A36" s="16"/>
      <c r="B36" s="200" t="s">
        <v>106</v>
      </c>
      <c r="C36" s="8"/>
      <c r="D36" s="9"/>
      <c r="E36" s="9"/>
      <c r="F36" s="9"/>
      <c r="G36" s="106"/>
      <c r="H36" s="108"/>
      <c r="I36" s="44"/>
      <c r="J36" s="41"/>
      <c r="K36" s="45"/>
      <c r="L36" s="41"/>
    </row>
    <row r="37" spans="1:12" ht="15" thickBot="1" x14ac:dyDescent="0.25">
      <c r="A37" s="16"/>
      <c r="B37" s="196"/>
      <c r="C37" s="8"/>
      <c r="D37" s="9"/>
      <c r="E37" s="9"/>
      <c r="F37" s="9"/>
      <c r="G37" s="106"/>
      <c r="H37" s="108"/>
      <c r="I37" s="44"/>
      <c r="J37" s="41"/>
      <c r="K37" s="45"/>
      <c r="L37" s="41"/>
    </row>
    <row r="38" spans="1:12" ht="15.75" thickBot="1" x14ac:dyDescent="0.3">
      <c r="A38" s="15" t="s">
        <v>4</v>
      </c>
      <c r="B38" s="198"/>
      <c r="C38" s="5"/>
      <c r="D38" s="6"/>
      <c r="E38" s="6"/>
      <c r="F38" s="6"/>
      <c r="G38" s="106"/>
      <c r="H38" s="107"/>
      <c r="I38" s="40">
        <f>(SUM(G39:G43)-MIN(G39:G43))/4</f>
        <v>0</v>
      </c>
      <c r="J38" s="41"/>
      <c r="K38" s="42">
        <f>RANK(I38,'súly sorrend'!$D$3:$D$22)</f>
        <v>5</v>
      </c>
      <c r="L38" s="43" t="s">
        <v>27</v>
      </c>
    </row>
    <row r="39" spans="1:12" ht="14.25" x14ac:dyDescent="0.2">
      <c r="A39" s="16"/>
      <c r="C39" s="81"/>
      <c r="D39" s="9">
        <v>0</v>
      </c>
      <c r="E39" s="9">
        <v>0</v>
      </c>
      <c r="F39" s="9">
        <v>0</v>
      </c>
      <c r="G39" s="106">
        <f t="shared" si="0"/>
        <v>0</v>
      </c>
      <c r="H39" s="108"/>
      <c r="I39" s="44"/>
      <c r="J39" s="41"/>
      <c r="K39" s="45"/>
      <c r="L39" s="41"/>
    </row>
    <row r="40" spans="1:12" ht="14.25" x14ac:dyDescent="0.2">
      <c r="A40" s="16"/>
      <c r="C40" s="81"/>
      <c r="D40" s="9">
        <v>0</v>
      </c>
      <c r="E40" s="9">
        <v>0</v>
      </c>
      <c r="F40" s="9">
        <v>0</v>
      </c>
      <c r="G40" s="106">
        <f t="shared" si="0"/>
        <v>0</v>
      </c>
      <c r="H40" s="108"/>
      <c r="I40" s="44"/>
      <c r="J40" s="41"/>
      <c r="K40" s="45"/>
      <c r="L40" s="41"/>
    </row>
    <row r="41" spans="1:12" ht="14.25" x14ac:dyDescent="0.2">
      <c r="A41" s="16"/>
      <c r="C41" s="81"/>
      <c r="D41" s="9">
        <v>0</v>
      </c>
      <c r="E41" s="9">
        <v>0</v>
      </c>
      <c r="F41" s="9">
        <v>0</v>
      </c>
      <c r="G41" s="106">
        <f t="shared" si="0"/>
        <v>0</v>
      </c>
      <c r="H41" s="108"/>
      <c r="I41" s="44"/>
      <c r="J41" s="41"/>
      <c r="K41" s="45"/>
      <c r="L41" s="41"/>
    </row>
    <row r="42" spans="1:12" ht="14.25" x14ac:dyDescent="0.2">
      <c r="A42" s="16"/>
      <c r="C42" s="81"/>
      <c r="D42" s="9">
        <v>0</v>
      </c>
      <c r="E42" s="9">
        <v>0</v>
      </c>
      <c r="F42" s="9">
        <v>0</v>
      </c>
      <c r="G42" s="106">
        <f t="shared" si="0"/>
        <v>0</v>
      </c>
      <c r="H42" s="108"/>
      <c r="I42" s="44"/>
      <c r="J42" s="41"/>
      <c r="K42" s="45"/>
      <c r="L42" s="41"/>
    </row>
    <row r="43" spans="1:12" ht="14.25" x14ac:dyDescent="0.2">
      <c r="A43" s="16"/>
      <c r="C43" s="81"/>
      <c r="D43" s="9">
        <v>0</v>
      </c>
      <c r="E43" s="9">
        <v>0</v>
      </c>
      <c r="F43" s="9">
        <v>0</v>
      </c>
      <c r="G43" s="106">
        <f t="shared" si="0"/>
        <v>0</v>
      </c>
      <c r="H43" s="108"/>
      <c r="I43" s="44"/>
      <c r="J43" s="41"/>
      <c r="K43" s="45"/>
      <c r="L43" s="41"/>
    </row>
    <row r="44" spans="1:12" ht="14.25" x14ac:dyDescent="0.2">
      <c r="A44" s="16"/>
      <c r="B44" s="200" t="s">
        <v>10</v>
      </c>
      <c r="C44" s="8"/>
      <c r="D44" s="9"/>
      <c r="E44" s="9"/>
      <c r="F44" s="9"/>
      <c r="G44" s="106"/>
      <c r="H44" s="108"/>
      <c r="I44" s="44"/>
      <c r="J44" s="41"/>
      <c r="K44" s="45"/>
      <c r="L44" s="41"/>
    </row>
    <row r="45" spans="1:12" ht="15" thickBot="1" x14ac:dyDescent="0.25">
      <c r="A45" s="16"/>
      <c r="B45" s="200"/>
      <c r="C45" s="8"/>
      <c r="D45" s="9"/>
      <c r="E45" s="9"/>
      <c r="F45" s="9"/>
      <c r="G45" s="106"/>
      <c r="H45" s="108"/>
      <c r="I45" s="44"/>
      <c r="J45" s="41"/>
      <c r="K45" s="45"/>
      <c r="L45" s="41"/>
    </row>
    <row r="46" spans="1:12" ht="15.75" thickBot="1" x14ac:dyDescent="0.3">
      <c r="A46" s="15" t="s">
        <v>5</v>
      </c>
      <c r="B46" s="201"/>
      <c r="C46" s="5"/>
      <c r="D46" s="6"/>
      <c r="E46" s="6"/>
      <c r="F46" s="6"/>
      <c r="G46" s="106"/>
      <c r="H46" s="107"/>
      <c r="I46" s="40">
        <f>(SUM(G47:G51)-MIN(G47:G51))/4</f>
        <v>0</v>
      </c>
      <c r="J46" s="41"/>
      <c r="K46" s="42">
        <f>RANK(I46,'súly sorrend'!$D$3:$D$22)</f>
        <v>5</v>
      </c>
      <c r="L46" s="43" t="s">
        <v>27</v>
      </c>
    </row>
    <row r="47" spans="1:12" ht="14.25" x14ac:dyDescent="0.2">
      <c r="A47" s="16"/>
      <c r="B47" s="196"/>
      <c r="C47" s="86"/>
      <c r="D47" s="9">
        <v>0</v>
      </c>
      <c r="E47" s="9">
        <v>0</v>
      </c>
      <c r="F47" s="9">
        <v>0</v>
      </c>
      <c r="G47" s="106">
        <f t="shared" si="0"/>
        <v>0</v>
      </c>
      <c r="H47" s="108"/>
      <c r="I47" s="44"/>
      <c r="J47" s="41"/>
      <c r="K47" s="45"/>
      <c r="L47" s="41"/>
    </row>
    <row r="48" spans="1:12" ht="14.25" x14ac:dyDescent="0.2">
      <c r="A48" s="16"/>
      <c r="B48" s="196"/>
      <c r="C48" s="86"/>
      <c r="D48" s="9">
        <v>0</v>
      </c>
      <c r="E48" s="9">
        <v>0</v>
      </c>
      <c r="F48" s="9">
        <v>0</v>
      </c>
      <c r="G48" s="106">
        <f t="shared" si="0"/>
        <v>0</v>
      </c>
      <c r="H48" s="108"/>
      <c r="I48" s="44"/>
      <c r="J48" s="41"/>
      <c r="K48" s="45"/>
      <c r="L48" s="41"/>
    </row>
    <row r="49" spans="1:12" ht="14.25" x14ac:dyDescent="0.2">
      <c r="A49" s="16"/>
      <c r="B49" s="196"/>
      <c r="C49" s="86"/>
      <c r="D49" s="9">
        <v>0</v>
      </c>
      <c r="E49" s="9">
        <v>0</v>
      </c>
      <c r="F49" s="9">
        <v>0</v>
      </c>
      <c r="G49" s="106">
        <f t="shared" si="0"/>
        <v>0</v>
      </c>
      <c r="H49" s="108"/>
      <c r="I49" s="44"/>
      <c r="J49" s="41"/>
      <c r="K49" s="45"/>
      <c r="L49" s="41"/>
    </row>
    <row r="50" spans="1:12" ht="14.25" x14ac:dyDescent="0.2">
      <c r="A50" s="16"/>
      <c r="B50" s="196"/>
      <c r="C50" s="86"/>
      <c r="D50" s="9">
        <v>0</v>
      </c>
      <c r="E50" s="9">
        <v>0</v>
      </c>
      <c r="F50" s="9">
        <v>0</v>
      </c>
      <c r="G50" s="106">
        <f t="shared" si="0"/>
        <v>0</v>
      </c>
      <c r="H50" s="108"/>
      <c r="I50" s="44"/>
      <c r="J50" s="41"/>
      <c r="K50" s="45"/>
      <c r="L50" s="41"/>
    </row>
    <row r="51" spans="1:12" ht="14.25" x14ac:dyDescent="0.2">
      <c r="A51" s="16"/>
      <c r="B51" s="196"/>
      <c r="C51" s="86"/>
      <c r="D51" s="9">
        <v>0</v>
      </c>
      <c r="E51" s="9">
        <v>0</v>
      </c>
      <c r="F51" s="9">
        <v>0</v>
      </c>
      <c r="G51" s="106">
        <f t="shared" si="0"/>
        <v>0</v>
      </c>
      <c r="H51" s="108"/>
      <c r="I51" s="44"/>
      <c r="J51" s="41"/>
      <c r="K51" s="45"/>
      <c r="L51" s="41"/>
    </row>
    <row r="52" spans="1:12" ht="14.25" x14ac:dyDescent="0.2">
      <c r="A52" s="16"/>
      <c r="B52" s="200" t="s">
        <v>10</v>
      </c>
      <c r="C52" s="8"/>
      <c r="D52" s="9"/>
      <c r="E52" s="9"/>
      <c r="F52" s="9"/>
      <c r="G52" s="106"/>
      <c r="H52" s="108"/>
      <c r="I52" s="44"/>
      <c r="J52" s="41"/>
      <c r="K52" s="45"/>
      <c r="L52" s="41"/>
    </row>
    <row r="53" spans="1:12" ht="15" thickBot="1" x14ac:dyDescent="0.25">
      <c r="A53" s="16"/>
      <c r="B53" s="200"/>
      <c r="C53" s="8"/>
      <c r="D53" s="9"/>
      <c r="E53" s="9"/>
      <c r="F53" s="9"/>
      <c r="G53" s="106"/>
      <c r="H53" s="108"/>
      <c r="I53" s="44"/>
      <c r="J53" s="41"/>
      <c r="K53" s="45"/>
      <c r="L53" s="41"/>
    </row>
    <row r="54" spans="1:12" ht="15.75" thickBot="1" x14ac:dyDescent="0.3">
      <c r="A54" s="15" t="s">
        <v>6</v>
      </c>
      <c r="B54" s="201"/>
      <c r="C54" s="5"/>
      <c r="D54" s="6"/>
      <c r="E54" s="6"/>
      <c r="F54" s="6"/>
      <c r="G54" s="106"/>
      <c r="H54" s="107"/>
      <c r="I54" s="40">
        <f>(SUM(G55:G59)-MIN(G55:G59))/4</f>
        <v>0</v>
      </c>
      <c r="J54" s="41"/>
      <c r="K54" s="42">
        <f>RANK(I54,'súly sorrend'!$D$3:$D$22)</f>
        <v>5</v>
      </c>
      <c r="L54" s="43" t="s">
        <v>27</v>
      </c>
    </row>
    <row r="55" spans="1:12" ht="14.25" x14ac:dyDescent="0.2">
      <c r="A55" s="16"/>
      <c r="B55" s="196"/>
      <c r="C55" s="86"/>
      <c r="D55" s="9">
        <v>0</v>
      </c>
      <c r="E55" s="9">
        <v>0</v>
      </c>
      <c r="F55" s="9">
        <v>0</v>
      </c>
      <c r="G55" s="106">
        <f t="shared" si="0"/>
        <v>0</v>
      </c>
      <c r="H55" s="108"/>
      <c r="I55" s="44"/>
      <c r="J55" s="41"/>
      <c r="K55" s="45"/>
      <c r="L55" s="45"/>
    </row>
    <row r="56" spans="1:12" ht="14.25" x14ac:dyDescent="0.2">
      <c r="A56" s="16"/>
      <c r="B56" s="196"/>
      <c r="C56" s="86"/>
      <c r="D56" s="9">
        <v>0</v>
      </c>
      <c r="E56" s="9">
        <v>0</v>
      </c>
      <c r="F56" s="9">
        <v>0</v>
      </c>
      <c r="G56" s="106">
        <f t="shared" si="0"/>
        <v>0</v>
      </c>
      <c r="H56" s="108"/>
      <c r="I56" s="44"/>
      <c r="J56" s="41"/>
      <c r="K56" s="45"/>
      <c r="L56" s="41"/>
    </row>
    <row r="57" spans="1:12" ht="14.25" x14ac:dyDescent="0.2">
      <c r="A57" s="16"/>
      <c r="B57" s="196"/>
      <c r="C57" s="86"/>
      <c r="D57" s="9">
        <v>0</v>
      </c>
      <c r="E57" s="9">
        <v>0</v>
      </c>
      <c r="F57" s="9">
        <v>0</v>
      </c>
      <c r="G57" s="106">
        <f t="shared" si="0"/>
        <v>0</v>
      </c>
      <c r="H57" s="108"/>
      <c r="I57" s="44"/>
      <c r="J57" s="41"/>
      <c r="K57" s="45"/>
      <c r="L57" s="41"/>
    </row>
    <row r="58" spans="1:12" ht="14.25" x14ac:dyDescent="0.2">
      <c r="A58" s="16"/>
      <c r="B58" s="196"/>
      <c r="C58" s="86"/>
      <c r="D58" s="9">
        <v>0</v>
      </c>
      <c r="E58" s="9">
        <v>0</v>
      </c>
      <c r="F58" s="9">
        <v>0</v>
      </c>
      <c r="G58" s="106">
        <f t="shared" si="0"/>
        <v>0</v>
      </c>
      <c r="H58" s="108"/>
      <c r="I58" s="44"/>
      <c r="J58" s="41"/>
      <c r="K58" s="45"/>
      <c r="L58" s="41"/>
    </row>
    <row r="59" spans="1:12" ht="14.25" x14ac:dyDescent="0.2">
      <c r="A59" s="16"/>
      <c r="B59" s="196"/>
      <c r="C59" s="86"/>
      <c r="D59" s="9">
        <v>0</v>
      </c>
      <c r="E59" s="9">
        <v>0</v>
      </c>
      <c r="F59" s="9">
        <v>0</v>
      </c>
      <c r="G59" s="106">
        <f t="shared" si="0"/>
        <v>0</v>
      </c>
      <c r="H59" s="108"/>
      <c r="I59" s="44"/>
      <c r="J59" s="41"/>
      <c r="K59" s="45"/>
      <c r="L59" s="41"/>
    </row>
    <row r="60" spans="1:12" ht="14.25" x14ac:dyDescent="0.2">
      <c r="A60" s="16"/>
      <c r="B60" s="200" t="s">
        <v>10</v>
      </c>
      <c r="C60" s="8"/>
      <c r="D60" s="9"/>
      <c r="E60" s="9"/>
      <c r="F60" s="9"/>
      <c r="G60" s="106"/>
      <c r="H60" s="108"/>
      <c r="I60" s="44"/>
      <c r="J60" s="41"/>
      <c r="K60" s="45"/>
      <c r="L60" s="41"/>
    </row>
    <row r="61" spans="1:12" ht="15" thickBot="1" x14ac:dyDescent="0.25">
      <c r="A61" s="16"/>
      <c r="B61" s="200"/>
      <c r="C61" s="8"/>
      <c r="D61" s="9"/>
      <c r="E61" s="9"/>
      <c r="F61" s="9"/>
      <c r="G61" s="106"/>
      <c r="H61" s="108"/>
      <c r="I61" s="44"/>
      <c r="J61" s="41"/>
      <c r="K61" s="45"/>
      <c r="L61" s="41"/>
    </row>
    <row r="62" spans="1:12" ht="15.75" thickBot="1" x14ac:dyDescent="0.3">
      <c r="A62" s="15" t="s">
        <v>7</v>
      </c>
      <c r="B62" s="201"/>
      <c r="C62" s="5"/>
      <c r="D62" s="6"/>
      <c r="E62" s="6"/>
      <c r="F62" s="6"/>
      <c r="G62" s="106"/>
      <c r="H62" s="107"/>
      <c r="I62" s="40">
        <f>(SUM(G63:G67)-MIN(G63:G67))/4</f>
        <v>0</v>
      </c>
      <c r="J62" s="41"/>
      <c r="K62" s="42">
        <f>RANK(I62,'súly sorrend'!$D$3:$D$22)</f>
        <v>5</v>
      </c>
      <c r="L62" s="43" t="s">
        <v>27</v>
      </c>
    </row>
    <row r="63" spans="1:12" ht="14.25" x14ac:dyDescent="0.2">
      <c r="A63" s="16"/>
      <c r="B63" s="196"/>
      <c r="C63" s="86"/>
      <c r="D63" s="9">
        <v>0</v>
      </c>
      <c r="E63" s="9">
        <v>0</v>
      </c>
      <c r="F63" s="9">
        <v>0</v>
      </c>
      <c r="G63" s="106">
        <f t="shared" si="0"/>
        <v>0</v>
      </c>
      <c r="H63" s="108"/>
      <c r="I63" s="44"/>
      <c r="J63" s="41"/>
      <c r="K63" s="45"/>
      <c r="L63" s="41"/>
    </row>
    <row r="64" spans="1:12" ht="14.25" x14ac:dyDescent="0.2">
      <c r="A64" s="16"/>
      <c r="B64" s="196"/>
      <c r="C64" s="86"/>
      <c r="D64" s="9">
        <v>0</v>
      </c>
      <c r="E64" s="9">
        <v>0</v>
      </c>
      <c r="F64" s="9">
        <v>0</v>
      </c>
      <c r="G64" s="106">
        <f t="shared" si="0"/>
        <v>0</v>
      </c>
      <c r="H64" s="108"/>
      <c r="I64" s="44"/>
      <c r="J64" s="41"/>
      <c r="K64" s="45"/>
      <c r="L64" s="41"/>
    </row>
    <row r="65" spans="1:12" ht="14.25" x14ac:dyDescent="0.2">
      <c r="A65" s="16"/>
      <c r="B65" s="196"/>
      <c r="C65" s="86"/>
      <c r="D65" s="9">
        <v>0</v>
      </c>
      <c r="E65" s="9">
        <v>0</v>
      </c>
      <c r="F65" s="9">
        <v>0</v>
      </c>
      <c r="G65" s="106">
        <f t="shared" si="0"/>
        <v>0</v>
      </c>
      <c r="H65" s="108"/>
      <c r="I65" s="44"/>
      <c r="J65" s="41"/>
      <c r="K65" s="45"/>
      <c r="L65" s="41"/>
    </row>
    <row r="66" spans="1:12" ht="14.25" x14ac:dyDescent="0.2">
      <c r="A66" s="16"/>
      <c r="B66" s="196"/>
      <c r="C66" s="86"/>
      <c r="D66" s="9">
        <v>0</v>
      </c>
      <c r="E66" s="9">
        <v>0</v>
      </c>
      <c r="F66" s="9">
        <v>0</v>
      </c>
      <c r="G66" s="106">
        <f t="shared" si="0"/>
        <v>0</v>
      </c>
      <c r="H66" s="108"/>
      <c r="I66" s="44"/>
      <c r="J66" s="41"/>
      <c r="K66" s="45"/>
      <c r="L66" s="41"/>
    </row>
    <row r="67" spans="1:12" ht="14.25" x14ac:dyDescent="0.2">
      <c r="A67" s="16"/>
      <c r="B67" s="196"/>
      <c r="C67" s="86"/>
      <c r="D67" s="9">
        <v>0</v>
      </c>
      <c r="E67" s="9">
        <v>0</v>
      </c>
      <c r="F67" s="9">
        <v>0</v>
      </c>
      <c r="G67" s="106">
        <f t="shared" si="0"/>
        <v>0</v>
      </c>
      <c r="H67" s="108"/>
      <c r="I67" s="44"/>
      <c r="J67" s="41"/>
      <c r="K67" s="45"/>
      <c r="L67" s="41"/>
    </row>
    <row r="68" spans="1:12" ht="14.25" x14ac:dyDescent="0.2">
      <c r="A68" s="16"/>
      <c r="B68" s="200" t="s">
        <v>10</v>
      </c>
      <c r="C68" s="8"/>
      <c r="D68" s="9"/>
      <c r="E68" s="9"/>
      <c r="F68" s="9"/>
      <c r="G68" s="106"/>
      <c r="H68" s="108"/>
      <c r="I68" s="44"/>
      <c r="J68" s="41"/>
      <c r="K68" s="45"/>
      <c r="L68" s="41"/>
    </row>
    <row r="69" spans="1:12" ht="15" thickBot="1" x14ac:dyDescent="0.25">
      <c r="A69" s="16"/>
      <c r="B69" s="200"/>
      <c r="C69" s="8"/>
      <c r="D69" s="9"/>
      <c r="E69" s="9"/>
      <c r="F69" s="9"/>
      <c r="G69" s="106"/>
      <c r="H69" s="108"/>
      <c r="I69" s="44"/>
      <c r="J69" s="41"/>
      <c r="K69" s="45"/>
      <c r="L69" s="41"/>
    </row>
    <row r="70" spans="1:12" ht="15.75" thickBot="1" x14ac:dyDescent="0.3">
      <c r="A70" s="15" t="s">
        <v>19</v>
      </c>
      <c r="B70" s="201"/>
      <c r="C70" s="5"/>
      <c r="D70" s="6"/>
      <c r="E70" s="6"/>
      <c r="F70" s="6"/>
      <c r="G70" s="106"/>
      <c r="H70" s="107"/>
      <c r="I70" s="40">
        <f>(SUM(G71:G75)-MIN(G71:G75))/4</f>
        <v>0</v>
      </c>
      <c r="J70" s="41"/>
      <c r="K70" s="42">
        <f>RANK(I70,'súly sorrend'!$D$3:$D$22)</f>
        <v>5</v>
      </c>
      <c r="L70" s="43" t="s">
        <v>27</v>
      </c>
    </row>
    <row r="71" spans="1:12" ht="14.25" x14ac:dyDescent="0.2">
      <c r="A71" s="16"/>
      <c r="B71" s="196"/>
      <c r="C71" s="86"/>
      <c r="D71" s="9">
        <v>0</v>
      </c>
      <c r="E71" s="9">
        <v>0</v>
      </c>
      <c r="F71" s="9">
        <v>0</v>
      </c>
      <c r="G71" s="106">
        <f t="shared" ref="G71:G99" si="1">MAX(D71:F71)</f>
        <v>0</v>
      </c>
      <c r="H71" s="108"/>
      <c r="I71" s="44"/>
      <c r="J71" s="41"/>
      <c r="K71" s="45"/>
      <c r="L71" s="41"/>
    </row>
    <row r="72" spans="1:12" ht="14.25" x14ac:dyDescent="0.2">
      <c r="A72" s="16"/>
      <c r="B72" s="196"/>
      <c r="C72" s="86"/>
      <c r="D72" s="9">
        <v>0</v>
      </c>
      <c r="E72" s="9">
        <v>0</v>
      </c>
      <c r="F72" s="9">
        <v>0</v>
      </c>
      <c r="G72" s="106">
        <f t="shared" si="1"/>
        <v>0</v>
      </c>
      <c r="H72" s="108"/>
      <c r="I72" s="44"/>
      <c r="J72" s="41"/>
      <c r="K72" s="45"/>
      <c r="L72" s="41"/>
    </row>
    <row r="73" spans="1:12" ht="14.25" x14ac:dyDescent="0.2">
      <c r="A73" s="16"/>
      <c r="B73" s="196"/>
      <c r="C73" s="86"/>
      <c r="D73" s="9">
        <v>0</v>
      </c>
      <c r="E73" s="9">
        <v>0</v>
      </c>
      <c r="F73" s="9">
        <v>0</v>
      </c>
      <c r="G73" s="106">
        <f t="shared" si="1"/>
        <v>0</v>
      </c>
      <c r="H73" s="108"/>
      <c r="I73" s="44"/>
      <c r="J73" s="41"/>
      <c r="K73" s="45"/>
      <c r="L73" s="41"/>
    </row>
    <row r="74" spans="1:12" ht="14.25" x14ac:dyDescent="0.2">
      <c r="A74" s="16"/>
      <c r="B74" s="196"/>
      <c r="C74" s="86"/>
      <c r="D74" s="9">
        <v>0</v>
      </c>
      <c r="E74" s="9">
        <v>0</v>
      </c>
      <c r="F74" s="9">
        <v>0</v>
      </c>
      <c r="G74" s="106">
        <f t="shared" si="1"/>
        <v>0</v>
      </c>
      <c r="H74" s="108"/>
      <c r="I74" s="44"/>
      <c r="J74" s="41"/>
      <c r="K74" s="45"/>
      <c r="L74" s="41"/>
    </row>
    <row r="75" spans="1:12" ht="14.25" x14ac:dyDescent="0.2">
      <c r="A75" s="16"/>
      <c r="B75" s="196"/>
      <c r="C75" s="86"/>
      <c r="D75" s="9">
        <v>0</v>
      </c>
      <c r="E75" s="9">
        <v>0</v>
      </c>
      <c r="F75" s="9">
        <v>0</v>
      </c>
      <c r="G75" s="106">
        <f t="shared" si="1"/>
        <v>0</v>
      </c>
      <c r="H75" s="108"/>
      <c r="I75" s="44"/>
      <c r="J75" s="41"/>
      <c r="K75" s="45"/>
      <c r="L75" s="41"/>
    </row>
    <row r="76" spans="1:12" ht="14.25" x14ac:dyDescent="0.2">
      <c r="A76" s="30"/>
      <c r="B76" s="200" t="s">
        <v>10</v>
      </c>
      <c r="C76" s="26"/>
      <c r="D76" s="28"/>
      <c r="E76" s="28"/>
      <c r="F76" s="28"/>
      <c r="G76" s="106"/>
      <c r="H76" s="109"/>
      <c r="I76" s="46"/>
      <c r="J76" s="47"/>
      <c r="K76" s="45"/>
      <c r="L76" s="47"/>
    </row>
    <row r="77" spans="1:12" ht="15" thickBot="1" x14ac:dyDescent="0.25">
      <c r="A77" s="30"/>
      <c r="B77" s="200"/>
      <c r="C77" s="26"/>
      <c r="D77" s="28"/>
      <c r="E77" s="28"/>
      <c r="F77" s="28"/>
      <c r="G77" s="106"/>
      <c r="H77" s="109"/>
      <c r="I77" s="46"/>
      <c r="J77" s="47"/>
      <c r="K77" s="45"/>
      <c r="L77" s="47"/>
    </row>
    <row r="78" spans="1:12" ht="15.75" thickBot="1" x14ac:dyDescent="0.3">
      <c r="A78" s="15" t="s">
        <v>20</v>
      </c>
      <c r="B78" s="201"/>
      <c r="C78" s="5"/>
      <c r="D78" s="6"/>
      <c r="E78" s="6"/>
      <c r="F78" s="6"/>
      <c r="G78" s="106"/>
      <c r="H78" s="107"/>
      <c r="I78" s="40">
        <f>(SUM(G79:G83)-MIN(G79:G83))/4</f>
        <v>0</v>
      </c>
      <c r="J78" s="41"/>
      <c r="K78" s="42">
        <f>RANK(I78,'súly sorrend'!$D$3:$D$22)</f>
        <v>5</v>
      </c>
      <c r="L78" s="43" t="s">
        <v>27</v>
      </c>
    </row>
    <row r="79" spans="1:12" ht="14.25" x14ac:dyDescent="0.2">
      <c r="A79" s="16"/>
      <c r="B79" s="196"/>
      <c r="C79" s="86"/>
      <c r="D79" s="9">
        <v>0</v>
      </c>
      <c r="E79" s="9">
        <v>0</v>
      </c>
      <c r="F79" s="9">
        <v>0</v>
      </c>
      <c r="G79" s="106">
        <f t="shared" si="1"/>
        <v>0</v>
      </c>
      <c r="H79" s="108"/>
      <c r="I79" s="44"/>
      <c r="J79" s="41"/>
      <c r="K79" s="45"/>
      <c r="L79" s="41"/>
    </row>
    <row r="80" spans="1:12" ht="14.25" x14ac:dyDescent="0.2">
      <c r="A80" s="16"/>
      <c r="B80" s="196"/>
      <c r="C80" s="86"/>
      <c r="D80" s="9">
        <v>0</v>
      </c>
      <c r="E80" s="9">
        <v>0</v>
      </c>
      <c r="F80" s="9">
        <v>0</v>
      </c>
      <c r="G80" s="106">
        <f t="shared" si="1"/>
        <v>0</v>
      </c>
      <c r="H80" s="108"/>
      <c r="I80" s="44"/>
      <c r="J80" s="41"/>
      <c r="K80" s="45"/>
      <c r="L80" s="41"/>
    </row>
    <row r="81" spans="1:12" ht="14.25" x14ac:dyDescent="0.2">
      <c r="A81" s="16"/>
      <c r="B81" s="196"/>
      <c r="C81" s="86"/>
      <c r="D81" s="9">
        <v>0</v>
      </c>
      <c r="E81" s="9">
        <v>0</v>
      </c>
      <c r="F81" s="9">
        <v>0</v>
      </c>
      <c r="G81" s="106">
        <f t="shared" si="1"/>
        <v>0</v>
      </c>
      <c r="H81" s="108"/>
      <c r="I81" s="44"/>
      <c r="J81" s="41"/>
      <c r="K81" s="45"/>
      <c r="L81" s="41"/>
    </row>
    <row r="82" spans="1:12" ht="14.25" x14ac:dyDescent="0.2">
      <c r="A82" s="16"/>
      <c r="B82" s="196"/>
      <c r="C82" s="86"/>
      <c r="D82" s="9">
        <v>0</v>
      </c>
      <c r="E82" s="9">
        <v>0</v>
      </c>
      <c r="F82" s="9">
        <v>0</v>
      </c>
      <c r="G82" s="106">
        <f t="shared" si="1"/>
        <v>0</v>
      </c>
      <c r="H82" s="108"/>
      <c r="I82" s="44"/>
      <c r="J82" s="41"/>
      <c r="K82" s="45"/>
      <c r="L82" s="41"/>
    </row>
    <row r="83" spans="1:12" ht="14.25" x14ac:dyDescent="0.2">
      <c r="A83" s="16"/>
      <c r="B83" s="196"/>
      <c r="C83" s="29"/>
      <c r="D83" s="9">
        <v>0</v>
      </c>
      <c r="E83" s="9">
        <v>0</v>
      </c>
      <c r="F83" s="9">
        <v>0</v>
      </c>
      <c r="G83" s="106">
        <f t="shared" si="1"/>
        <v>0</v>
      </c>
      <c r="H83" s="108"/>
      <c r="I83" s="44"/>
      <c r="J83" s="41"/>
      <c r="K83" s="45"/>
      <c r="L83" s="41"/>
    </row>
    <row r="84" spans="1:12" ht="14.25" x14ac:dyDescent="0.2">
      <c r="A84" s="16"/>
      <c r="B84" s="200" t="s">
        <v>10</v>
      </c>
      <c r="C84" s="8"/>
      <c r="D84" s="9"/>
      <c r="E84" s="9"/>
      <c r="F84" s="9"/>
      <c r="G84" s="106"/>
      <c r="H84" s="108"/>
      <c r="I84" s="44"/>
      <c r="J84" s="41"/>
      <c r="K84" s="45"/>
      <c r="L84" s="41"/>
    </row>
    <row r="85" spans="1:12" ht="15" thickBot="1" x14ac:dyDescent="0.25">
      <c r="A85" s="16"/>
      <c r="D85" s="9"/>
      <c r="E85" s="9"/>
      <c r="F85" s="9"/>
      <c r="G85" s="106"/>
      <c r="H85" s="108"/>
      <c r="I85" s="44"/>
      <c r="J85" s="41"/>
      <c r="K85" s="45"/>
      <c r="L85" s="41"/>
    </row>
    <row r="86" spans="1:12" ht="15.75" thickBot="1" x14ac:dyDescent="0.3">
      <c r="A86" s="15" t="s">
        <v>21</v>
      </c>
      <c r="B86" s="201"/>
      <c r="C86" s="5"/>
      <c r="D86" s="6"/>
      <c r="E86" s="6"/>
      <c r="F86" s="6"/>
      <c r="G86" s="106"/>
      <c r="H86" s="107"/>
      <c r="I86" s="40">
        <f>(SUM(G87:G91)-MIN(G87:G91))/4</f>
        <v>0</v>
      </c>
      <c r="J86" s="41"/>
      <c r="K86" s="42">
        <f>RANK(I86,'súly sorrend'!$D$3:$D$22)</f>
        <v>5</v>
      </c>
      <c r="L86" s="43" t="s">
        <v>27</v>
      </c>
    </row>
    <row r="87" spans="1:12" ht="14.25" x14ac:dyDescent="0.2">
      <c r="A87" s="16"/>
      <c r="B87" s="196"/>
      <c r="C87" s="86"/>
      <c r="D87" s="9">
        <v>0</v>
      </c>
      <c r="E87" s="9">
        <v>0</v>
      </c>
      <c r="F87" s="9">
        <v>0</v>
      </c>
      <c r="G87" s="106">
        <f t="shared" si="1"/>
        <v>0</v>
      </c>
      <c r="H87" s="108"/>
      <c r="I87" s="44"/>
      <c r="J87" s="41"/>
      <c r="K87" s="45"/>
      <c r="L87" s="41"/>
    </row>
    <row r="88" spans="1:12" ht="14.25" x14ac:dyDescent="0.2">
      <c r="A88" s="16"/>
      <c r="B88" s="196"/>
      <c r="C88" s="86"/>
      <c r="D88" s="9">
        <v>0</v>
      </c>
      <c r="E88" s="9">
        <v>0</v>
      </c>
      <c r="F88" s="9">
        <v>0</v>
      </c>
      <c r="G88" s="106">
        <f t="shared" si="1"/>
        <v>0</v>
      </c>
      <c r="H88" s="108"/>
      <c r="I88" s="44"/>
      <c r="J88" s="41"/>
      <c r="K88" s="45"/>
      <c r="L88" s="41"/>
    </row>
    <row r="89" spans="1:12" ht="14.25" x14ac:dyDescent="0.2">
      <c r="A89" s="16"/>
      <c r="B89" s="196"/>
      <c r="C89" s="86"/>
      <c r="D89" s="9">
        <v>0</v>
      </c>
      <c r="E89" s="9">
        <v>0</v>
      </c>
      <c r="F89" s="9">
        <v>0</v>
      </c>
      <c r="G89" s="106">
        <f t="shared" si="1"/>
        <v>0</v>
      </c>
      <c r="H89" s="108"/>
      <c r="I89" s="44"/>
      <c r="J89" s="41"/>
      <c r="K89" s="45"/>
      <c r="L89" s="41"/>
    </row>
    <row r="90" spans="1:12" ht="14.25" x14ac:dyDescent="0.2">
      <c r="A90" s="16"/>
      <c r="B90" s="196"/>
      <c r="C90" s="86"/>
      <c r="D90" s="9">
        <v>0</v>
      </c>
      <c r="E90" s="9">
        <v>0</v>
      </c>
      <c r="F90" s="9">
        <v>0</v>
      </c>
      <c r="G90" s="106">
        <f t="shared" si="1"/>
        <v>0</v>
      </c>
      <c r="H90" s="108"/>
      <c r="I90" s="44"/>
      <c r="J90" s="41"/>
      <c r="K90" s="45"/>
      <c r="L90" s="41"/>
    </row>
    <row r="91" spans="1:12" ht="14.25" x14ac:dyDescent="0.2">
      <c r="A91" s="16"/>
      <c r="B91" s="196"/>
      <c r="C91" s="86"/>
      <c r="D91" s="9">
        <v>0</v>
      </c>
      <c r="E91" s="9">
        <v>0</v>
      </c>
      <c r="F91" s="9">
        <v>0</v>
      </c>
      <c r="G91" s="106">
        <f t="shared" si="1"/>
        <v>0</v>
      </c>
      <c r="H91" s="108"/>
      <c r="I91" s="44"/>
      <c r="J91" s="41"/>
      <c r="K91" s="45"/>
      <c r="L91" s="41"/>
    </row>
    <row r="92" spans="1:12" ht="14.25" x14ac:dyDescent="0.2">
      <c r="A92" s="16"/>
      <c r="B92" s="200" t="s">
        <v>10</v>
      </c>
      <c r="C92" s="8"/>
      <c r="D92" s="9"/>
      <c r="E92" s="9"/>
      <c r="F92" s="9"/>
      <c r="G92" s="106"/>
      <c r="H92" s="108"/>
      <c r="I92" s="44"/>
      <c r="J92" s="41"/>
      <c r="K92" s="45"/>
      <c r="L92" s="41"/>
    </row>
    <row r="93" spans="1:12" ht="15" thickBot="1" x14ac:dyDescent="0.25">
      <c r="A93" s="16"/>
      <c r="D93" s="9"/>
      <c r="E93" s="9"/>
      <c r="F93" s="9"/>
      <c r="G93" s="106"/>
      <c r="H93" s="108"/>
      <c r="I93" s="44"/>
      <c r="J93" s="41"/>
      <c r="K93" s="45"/>
      <c r="L93" s="41"/>
    </row>
    <row r="94" spans="1:12" ht="15.75" thickBot="1" x14ac:dyDescent="0.3">
      <c r="A94" s="15" t="s">
        <v>22</v>
      </c>
      <c r="B94" s="201"/>
      <c r="C94" s="5"/>
      <c r="D94" s="6"/>
      <c r="E94" s="6"/>
      <c r="F94" s="6"/>
      <c r="G94" s="106"/>
      <c r="H94" s="107"/>
      <c r="I94" s="40">
        <f>(SUM(G95:G99)-MIN(G95:G99))/4</f>
        <v>0</v>
      </c>
      <c r="J94" s="41"/>
      <c r="K94" s="42">
        <f>RANK(I94,'súly sorrend'!$D$3:$D$22)</f>
        <v>5</v>
      </c>
      <c r="L94" s="43" t="s">
        <v>27</v>
      </c>
    </row>
    <row r="95" spans="1:12" ht="14.25" x14ac:dyDescent="0.2">
      <c r="A95" s="16"/>
      <c r="B95" s="196"/>
      <c r="C95" s="86"/>
      <c r="D95" s="9">
        <v>0</v>
      </c>
      <c r="E95" s="9">
        <v>0</v>
      </c>
      <c r="F95" s="9">
        <v>0</v>
      </c>
      <c r="G95" s="106">
        <f t="shared" si="1"/>
        <v>0</v>
      </c>
      <c r="H95" s="108"/>
      <c r="I95" s="44"/>
      <c r="J95" s="41"/>
      <c r="K95" s="45"/>
      <c r="L95" s="41"/>
    </row>
    <row r="96" spans="1:12" ht="14.25" x14ac:dyDescent="0.2">
      <c r="A96" s="16"/>
      <c r="B96" s="196"/>
      <c r="C96" s="86"/>
      <c r="D96" s="9">
        <v>0</v>
      </c>
      <c r="E96" s="9">
        <v>0</v>
      </c>
      <c r="F96" s="9">
        <v>0</v>
      </c>
      <c r="G96" s="106">
        <f t="shared" si="1"/>
        <v>0</v>
      </c>
      <c r="H96" s="108"/>
      <c r="I96" s="44"/>
      <c r="J96" s="41"/>
      <c r="K96" s="45"/>
      <c r="L96" s="41"/>
    </row>
    <row r="97" spans="1:12" ht="14.25" x14ac:dyDescent="0.2">
      <c r="A97" s="16"/>
      <c r="B97" s="196"/>
      <c r="C97" s="86"/>
      <c r="D97" s="9">
        <v>0</v>
      </c>
      <c r="E97" s="9">
        <v>0</v>
      </c>
      <c r="F97" s="9">
        <v>0</v>
      </c>
      <c r="G97" s="106">
        <f t="shared" si="1"/>
        <v>0</v>
      </c>
      <c r="H97" s="108"/>
      <c r="I97" s="44"/>
      <c r="J97" s="41"/>
      <c r="K97" s="45"/>
      <c r="L97" s="41"/>
    </row>
    <row r="98" spans="1:12" ht="14.25" x14ac:dyDescent="0.2">
      <c r="A98" s="16"/>
      <c r="B98" s="196"/>
      <c r="C98" s="86"/>
      <c r="D98" s="9">
        <v>0</v>
      </c>
      <c r="E98" s="9">
        <v>0</v>
      </c>
      <c r="F98" s="9">
        <v>0</v>
      </c>
      <c r="G98" s="106">
        <f t="shared" si="1"/>
        <v>0</v>
      </c>
      <c r="H98" s="108"/>
      <c r="I98" s="44"/>
      <c r="J98" s="41"/>
      <c r="K98" s="45"/>
      <c r="L98" s="41"/>
    </row>
    <row r="99" spans="1:12" ht="14.25" x14ac:dyDescent="0.2">
      <c r="A99" s="16"/>
      <c r="B99" s="196"/>
      <c r="C99" s="86"/>
      <c r="D99" s="9">
        <v>0</v>
      </c>
      <c r="E99" s="9">
        <v>0</v>
      </c>
      <c r="F99" s="9">
        <v>0</v>
      </c>
      <c r="G99" s="106">
        <f t="shared" si="1"/>
        <v>0</v>
      </c>
      <c r="H99" s="108"/>
      <c r="I99" s="44"/>
      <c r="J99" s="41"/>
      <c r="K99" s="45"/>
      <c r="L99" s="41"/>
    </row>
    <row r="100" spans="1:12" ht="14.25" x14ac:dyDescent="0.2">
      <c r="A100" s="16"/>
      <c r="B100" s="200" t="s">
        <v>10</v>
      </c>
      <c r="C100" s="8"/>
      <c r="D100" s="9"/>
      <c r="E100" s="9"/>
      <c r="F100" s="9"/>
      <c r="G100" s="106"/>
      <c r="H100" s="108"/>
      <c r="I100" s="44"/>
      <c r="J100" s="41"/>
      <c r="K100" s="45"/>
      <c r="L100" s="41"/>
    </row>
    <row r="101" spans="1:12" ht="15" thickBot="1" x14ac:dyDescent="0.25">
      <c r="A101" s="16"/>
      <c r="B101" s="196"/>
      <c r="C101" s="8"/>
      <c r="D101" s="9"/>
      <c r="E101" s="9"/>
      <c r="F101" s="9"/>
      <c r="G101" s="106"/>
      <c r="H101" s="108"/>
      <c r="I101" s="44"/>
      <c r="J101" s="41"/>
      <c r="K101" s="45"/>
      <c r="L101" s="41"/>
    </row>
    <row r="102" spans="1:12" ht="15.75" thickBot="1" x14ac:dyDescent="0.3">
      <c r="A102" s="15" t="s">
        <v>23</v>
      </c>
      <c r="B102" s="198"/>
      <c r="C102" s="5"/>
      <c r="D102" s="5"/>
      <c r="E102" s="5"/>
      <c r="F102" s="5"/>
      <c r="G102" s="106"/>
      <c r="H102" s="107"/>
      <c r="I102" s="40">
        <f>(SUM(G103:G107)-MIN(G103:G107))/4</f>
        <v>0</v>
      </c>
      <c r="J102" s="41"/>
      <c r="K102" s="42">
        <f>RANK(I102,'súly sorrend'!$D$3:$D$22)</f>
        <v>5</v>
      </c>
      <c r="L102" s="43" t="s">
        <v>27</v>
      </c>
    </row>
    <row r="103" spans="1:12" ht="14.25" x14ac:dyDescent="0.2">
      <c r="A103" s="16"/>
      <c r="C103" s="81"/>
      <c r="D103" s="9">
        <v>0</v>
      </c>
      <c r="E103" s="9">
        <v>0</v>
      </c>
      <c r="F103" s="9">
        <v>0</v>
      </c>
      <c r="G103" s="106">
        <f>MAX(D103:F103)</f>
        <v>0</v>
      </c>
      <c r="H103" s="108"/>
      <c r="I103" s="44"/>
      <c r="J103" s="41"/>
      <c r="K103" s="45"/>
      <c r="L103" s="41"/>
    </row>
    <row r="104" spans="1:12" ht="14.25" x14ac:dyDescent="0.2">
      <c r="A104" s="16"/>
      <c r="C104" s="81"/>
      <c r="D104" s="9">
        <v>0</v>
      </c>
      <c r="E104" s="9">
        <v>0</v>
      </c>
      <c r="F104" s="9">
        <v>0</v>
      </c>
      <c r="G104" s="106">
        <f t="shared" ref="G104:G107" si="2">MAX(D104:F104)</f>
        <v>0</v>
      </c>
      <c r="H104" s="108"/>
      <c r="I104" s="44"/>
      <c r="J104" s="41"/>
      <c r="K104" s="45"/>
      <c r="L104" s="41"/>
    </row>
    <row r="105" spans="1:12" ht="14.25" x14ac:dyDescent="0.2">
      <c r="A105" s="16"/>
      <c r="C105" s="81"/>
      <c r="D105" s="9">
        <v>0</v>
      </c>
      <c r="E105" s="9">
        <v>0</v>
      </c>
      <c r="F105" s="9">
        <v>0</v>
      </c>
      <c r="G105" s="106">
        <f t="shared" si="2"/>
        <v>0</v>
      </c>
      <c r="H105" s="108"/>
      <c r="I105" s="44"/>
      <c r="J105" s="41"/>
      <c r="K105" s="45"/>
      <c r="L105" s="41"/>
    </row>
    <row r="106" spans="1:12" ht="14.25" x14ac:dyDescent="0.2">
      <c r="A106" s="16"/>
      <c r="C106" s="81"/>
      <c r="D106" s="9">
        <v>0</v>
      </c>
      <c r="E106" s="9">
        <v>0</v>
      </c>
      <c r="F106" s="9">
        <v>0</v>
      </c>
      <c r="G106" s="106">
        <f t="shared" si="2"/>
        <v>0</v>
      </c>
      <c r="H106" s="108"/>
      <c r="I106" s="44"/>
      <c r="J106" s="41"/>
      <c r="K106" s="45"/>
      <c r="L106" s="41"/>
    </row>
    <row r="107" spans="1:12" ht="14.25" x14ac:dyDescent="0.2">
      <c r="A107" s="16"/>
      <c r="C107" s="81"/>
      <c r="D107" s="9">
        <v>0</v>
      </c>
      <c r="E107" s="9">
        <v>0</v>
      </c>
      <c r="F107" s="9">
        <v>0</v>
      </c>
      <c r="G107" s="106">
        <f t="shared" si="2"/>
        <v>0</v>
      </c>
      <c r="H107" s="108"/>
      <c r="I107" s="44"/>
      <c r="J107" s="41"/>
      <c r="K107" s="45"/>
      <c r="L107" s="41"/>
    </row>
    <row r="108" spans="1:12" ht="14.25" x14ac:dyDescent="0.2">
      <c r="A108" s="16"/>
      <c r="B108" s="200" t="s">
        <v>10</v>
      </c>
      <c r="C108" s="8"/>
      <c r="D108" s="9"/>
      <c r="E108" s="9"/>
      <c r="F108" s="9"/>
      <c r="G108" s="106"/>
      <c r="H108" s="108"/>
      <c r="I108" s="44"/>
      <c r="J108" s="41"/>
      <c r="K108" s="45"/>
      <c r="L108" s="41"/>
    </row>
    <row r="109" spans="1:12" ht="15" thickBot="1" x14ac:dyDescent="0.25">
      <c r="A109" s="16"/>
      <c r="B109" s="196"/>
      <c r="C109" s="8"/>
      <c r="D109" s="9"/>
      <c r="E109" s="9"/>
      <c r="F109" s="9"/>
      <c r="G109" s="106"/>
      <c r="H109" s="108"/>
      <c r="I109" s="44"/>
      <c r="J109" s="41"/>
      <c r="K109" s="45"/>
      <c r="L109" s="41"/>
    </row>
    <row r="110" spans="1:12" ht="15.75" thickBot="1" x14ac:dyDescent="0.3">
      <c r="A110" s="15" t="s">
        <v>24</v>
      </c>
      <c r="B110" s="198"/>
      <c r="C110" s="5"/>
      <c r="D110" s="6"/>
      <c r="E110" s="6"/>
      <c r="F110" s="6"/>
      <c r="G110" s="106"/>
      <c r="H110" s="107"/>
      <c r="I110" s="40">
        <f>(SUM(G111:G115)-MIN(G111:G115))/4</f>
        <v>0</v>
      </c>
      <c r="J110" s="41"/>
      <c r="K110" s="42">
        <f>RANK(I110,'súly sorrend'!$D$3:$D$22)</f>
        <v>5</v>
      </c>
      <c r="L110" s="43" t="s">
        <v>27</v>
      </c>
    </row>
    <row r="111" spans="1:12" ht="14.25" x14ac:dyDescent="0.2">
      <c r="A111" s="16"/>
      <c r="C111" s="81"/>
      <c r="D111" s="9">
        <v>0</v>
      </c>
      <c r="E111" s="9">
        <v>0</v>
      </c>
      <c r="F111" s="9">
        <v>0</v>
      </c>
      <c r="G111" s="106">
        <f t="shared" ref="G111:G115" si="3">MAX(D111:F111)</f>
        <v>0</v>
      </c>
      <c r="H111" s="108"/>
      <c r="I111" s="44"/>
      <c r="J111" s="41"/>
      <c r="K111" s="45"/>
      <c r="L111" s="41"/>
    </row>
    <row r="112" spans="1:12" ht="14.25" x14ac:dyDescent="0.2">
      <c r="A112" s="16"/>
      <c r="C112" s="81"/>
      <c r="D112" s="9">
        <v>0</v>
      </c>
      <c r="E112" s="9">
        <v>0</v>
      </c>
      <c r="F112" s="9">
        <v>0</v>
      </c>
      <c r="G112" s="106">
        <f t="shared" si="3"/>
        <v>0</v>
      </c>
      <c r="H112" s="108"/>
      <c r="I112" s="44"/>
      <c r="J112" s="41"/>
      <c r="K112" s="45"/>
      <c r="L112" s="41"/>
    </row>
    <row r="113" spans="1:12" ht="14.25" x14ac:dyDescent="0.2">
      <c r="A113" s="16"/>
      <c r="C113" s="81"/>
      <c r="D113" s="9">
        <v>0</v>
      </c>
      <c r="E113" s="9">
        <v>0</v>
      </c>
      <c r="F113" s="9">
        <v>0</v>
      </c>
      <c r="G113" s="106">
        <f t="shared" si="3"/>
        <v>0</v>
      </c>
      <c r="H113" s="108"/>
      <c r="I113" s="44"/>
      <c r="J113" s="41"/>
      <c r="K113" s="45"/>
      <c r="L113" s="41"/>
    </row>
    <row r="114" spans="1:12" ht="14.25" x14ac:dyDescent="0.2">
      <c r="A114" s="16"/>
      <c r="C114" s="81"/>
      <c r="D114" s="9">
        <v>0</v>
      </c>
      <c r="E114" s="9">
        <v>0</v>
      </c>
      <c r="F114" s="9">
        <v>0</v>
      </c>
      <c r="G114" s="106">
        <f t="shared" si="3"/>
        <v>0</v>
      </c>
      <c r="H114" s="108"/>
      <c r="I114" s="44"/>
      <c r="J114" s="41"/>
      <c r="K114" s="45"/>
      <c r="L114" s="41"/>
    </row>
    <row r="115" spans="1:12" ht="14.25" x14ac:dyDescent="0.2">
      <c r="A115" s="16"/>
      <c r="B115" s="196"/>
      <c r="C115" s="86"/>
      <c r="D115" s="9">
        <v>0</v>
      </c>
      <c r="E115" s="9">
        <v>0</v>
      </c>
      <c r="F115" s="9">
        <v>0</v>
      </c>
      <c r="G115" s="106">
        <f t="shared" si="3"/>
        <v>0</v>
      </c>
      <c r="H115" s="108"/>
      <c r="I115" s="44"/>
      <c r="J115" s="41"/>
      <c r="K115" s="45"/>
      <c r="L115" s="41"/>
    </row>
    <row r="116" spans="1:12" ht="14.25" x14ac:dyDescent="0.2">
      <c r="A116" s="16"/>
      <c r="B116" s="200" t="s">
        <v>10</v>
      </c>
      <c r="C116" s="8"/>
      <c r="D116" s="9"/>
      <c r="E116" s="9"/>
      <c r="F116" s="9"/>
      <c r="G116" s="106"/>
      <c r="H116" s="108"/>
      <c r="I116" s="44"/>
      <c r="J116" s="41"/>
      <c r="K116" s="45"/>
      <c r="L116" s="41"/>
    </row>
    <row r="117" spans="1:12" ht="15" thickBot="1" x14ac:dyDescent="0.25">
      <c r="A117" s="16"/>
      <c r="B117" s="196"/>
      <c r="C117" s="8"/>
      <c r="D117" s="9"/>
      <c r="E117" s="9"/>
      <c r="F117" s="9"/>
      <c r="G117" s="106"/>
      <c r="H117" s="108"/>
      <c r="I117" s="44"/>
      <c r="J117" s="41"/>
      <c r="K117" s="45"/>
      <c r="L117" s="41"/>
    </row>
    <row r="118" spans="1:12" ht="15.75" thickBot="1" x14ac:dyDescent="0.3">
      <c r="A118" s="15" t="s">
        <v>25</v>
      </c>
      <c r="B118" s="198"/>
      <c r="C118" s="5"/>
      <c r="D118" s="6"/>
      <c r="E118" s="6"/>
      <c r="F118" s="6"/>
      <c r="G118" s="106"/>
      <c r="H118" s="107"/>
      <c r="I118" s="40">
        <f>(SUM(G119:G123)-MIN(G119:G123))/4</f>
        <v>0</v>
      </c>
      <c r="J118" s="41"/>
      <c r="K118" s="42">
        <f>RANK(I118,'súly sorrend'!$D$3:$D$22)</f>
        <v>5</v>
      </c>
      <c r="L118" s="43" t="s">
        <v>27</v>
      </c>
    </row>
    <row r="119" spans="1:12" ht="14.25" x14ac:dyDescent="0.2">
      <c r="A119" s="16"/>
      <c r="C119" s="81"/>
      <c r="D119" s="9">
        <v>0</v>
      </c>
      <c r="E119" s="9">
        <v>0</v>
      </c>
      <c r="F119" s="9">
        <v>0</v>
      </c>
      <c r="G119" s="106">
        <f t="shared" ref="G119:G123" si="4">MAX(D119:F119)</f>
        <v>0</v>
      </c>
      <c r="H119" s="108"/>
      <c r="I119" s="44"/>
      <c r="J119" s="41"/>
      <c r="K119" s="45"/>
      <c r="L119" s="41"/>
    </row>
    <row r="120" spans="1:12" ht="14.25" x14ac:dyDescent="0.2">
      <c r="A120" s="16"/>
      <c r="C120" s="81"/>
      <c r="D120" s="9">
        <v>0</v>
      </c>
      <c r="E120" s="9">
        <v>0</v>
      </c>
      <c r="F120" s="9">
        <v>0</v>
      </c>
      <c r="G120" s="106">
        <f t="shared" si="4"/>
        <v>0</v>
      </c>
      <c r="H120" s="108"/>
      <c r="I120" s="44"/>
      <c r="J120" s="41"/>
      <c r="K120" s="45"/>
      <c r="L120" s="41"/>
    </row>
    <row r="121" spans="1:12" ht="14.25" x14ac:dyDescent="0.2">
      <c r="A121" s="16"/>
      <c r="C121" s="81"/>
      <c r="D121" s="9">
        <v>0</v>
      </c>
      <c r="E121" s="9">
        <v>0</v>
      </c>
      <c r="F121" s="9">
        <v>0</v>
      </c>
      <c r="G121" s="106">
        <f t="shared" si="4"/>
        <v>0</v>
      </c>
      <c r="H121" s="108"/>
      <c r="I121" s="44"/>
      <c r="J121" s="41"/>
      <c r="K121" s="45"/>
      <c r="L121" s="41"/>
    </row>
    <row r="122" spans="1:12" ht="14.25" x14ac:dyDescent="0.2">
      <c r="A122" s="16"/>
      <c r="C122" s="81"/>
      <c r="D122" s="9">
        <v>0</v>
      </c>
      <c r="E122" s="9">
        <v>0</v>
      </c>
      <c r="F122" s="9">
        <v>0</v>
      </c>
      <c r="G122" s="106">
        <f t="shared" si="4"/>
        <v>0</v>
      </c>
      <c r="H122" s="108"/>
      <c r="I122" s="44"/>
      <c r="J122" s="41"/>
      <c r="K122" s="45"/>
      <c r="L122" s="41"/>
    </row>
    <row r="123" spans="1:12" ht="14.25" x14ac:dyDescent="0.2">
      <c r="A123" s="16"/>
      <c r="C123" s="81"/>
      <c r="D123" s="9">
        <v>0</v>
      </c>
      <c r="E123" s="9">
        <v>0</v>
      </c>
      <c r="F123" s="9">
        <v>0</v>
      </c>
      <c r="G123" s="106">
        <f t="shared" si="4"/>
        <v>0</v>
      </c>
      <c r="H123" s="108"/>
      <c r="I123" s="44"/>
      <c r="J123" s="41"/>
      <c r="K123" s="45"/>
      <c r="L123" s="41"/>
    </row>
    <row r="124" spans="1:12" ht="14.25" x14ac:dyDescent="0.2">
      <c r="A124" s="16"/>
      <c r="B124" s="200" t="s">
        <v>10</v>
      </c>
      <c r="C124" s="8"/>
      <c r="D124" s="9"/>
      <c r="E124" s="9"/>
      <c r="F124" s="9"/>
      <c r="G124" s="106"/>
      <c r="H124" s="108"/>
      <c r="I124" s="44"/>
      <c r="J124" s="41"/>
      <c r="K124" s="45"/>
      <c r="L124" s="41"/>
    </row>
    <row r="125" spans="1:12" ht="15" thickBot="1" x14ac:dyDescent="0.25">
      <c r="A125" s="16"/>
      <c r="B125" s="196"/>
      <c r="C125" s="8"/>
      <c r="D125" s="9"/>
      <c r="E125" s="9"/>
      <c r="F125" s="9"/>
      <c r="G125" s="106"/>
      <c r="H125" s="108"/>
      <c r="I125" s="44"/>
      <c r="J125" s="41"/>
      <c r="K125" s="45"/>
      <c r="L125" s="41"/>
    </row>
    <row r="126" spans="1:12" ht="15.75" thickBot="1" x14ac:dyDescent="0.3">
      <c r="A126" s="15" t="s">
        <v>32</v>
      </c>
      <c r="B126" s="198"/>
      <c r="C126" s="5"/>
      <c r="D126" s="6"/>
      <c r="E126" s="6"/>
      <c r="F126" s="6"/>
      <c r="G126" s="106"/>
      <c r="H126" s="107"/>
      <c r="I126" s="40">
        <f>(SUM(G127:G131)-MIN(G127:G131))/4</f>
        <v>0</v>
      </c>
      <c r="J126" s="41"/>
      <c r="K126" s="42">
        <f>RANK(I126,'súly sorrend'!$D$3:$D$22)</f>
        <v>5</v>
      </c>
      <c r="L126" s="43" t="s">
        <v>27</v>
      </c>
    </row>
    <row r="127" spans="1:12" ht="14.25" x14ac:dyDescent="0.2">
      <c r="A127" s="16"/>
      <c r="C127" s="81"/>
      <c r="D127" s="9">
        <v>0</v>
      </c>
      <c r="E127" s="9">
        <v>0</v>
      </c>
      <c r="F127" s="9">
        <v>0</v>
      </c>
      <c r="G127" s="106">
        <f t="shared" ref="G127:G131" si="5">MAX(D127:F127)</f>
        <v>0</v>
      </c>
      <c r="H127" s="108"/>
      <c r="I127" s="44"/>
      <c r="J127" s="41"/>
      <c r="K127" s="45"/>
      <c r="L127" s="41"/>
    </row>
    <row r="128" spans="1:12" ht="14.25" x14ac:dyDescent="0.2">
      <c r="A128" s="16"/>
      <c r="C128" s="81"/>
      <c r="D128" s="9">
        <v>0</v>
      </c>
      <c r="E128" s="9">
        <v>0</v>
      </c>
      <c r="F128" s="9">
        <v>0</v>
      </c>
      <c r="G128" s="106">
        <f t="shared" si="5"/>
        <v>0</v>
      </c>
      <c r="H128" s="108"/>
      <c r="I128" s="44"/>
      <c r="J128" s="41"/>
      <c r="K128" s="45"/>
      <c r="L128" s="41"/>
    </row>
    <row r="129" spans="1:12" ht="14.25" x14ac:dyDescent="0.2">
      <c r="A129" s="16"/>
      <c r="C129" s="81"/>
      <c r="D129" s="9">
        <v>0</v>
      </c>
      <c r="E129" s="9">
        <v>0</v>
      </c>
      <c r="F129" s="9">
        <v>0</v>
      </c>
      <c r="G129" s="106">
        <f t="shared" si="5"/>
        <v>0</v>
      </c>
      <c r="H129" s="108"/>
      <c r="I129" s="44"/>
      <c r="J129" s="41"/>
      <c r="K129" s="45"/>
      <c r="L129" s="41"/>
    </row>
    <row r="130" spans="1:12" ht="14.25" x14ac:dyDescent="0.2">
      <c r="A130" s="16"/>
      <c r="C130" s="81"/>
      <c r="D130" s="9">
        <v>0</v>
      </c>
      <c r="E130" s="9">
        <v>0</v>
      </c>
      <c r="F130" s="9">
        <v>0</v>
      </c>
      <c r="G130" s="106">
        <f t="shared" si="5"/>
        <v>0</v>
      </c>
      <c r="H130" s="108"/>
      <c r="I130" s="44"/>
      <c r="J130" s="41"/>
      <c r="K130" s="45"/>
      <c r="L130" s="41"/>
    </row>
    <row r="131" spans="1:12" ht="14.25" x14ac:dyDescent="0.2">
      <c r="A131" s="16"/>
      <c r="C131" s="81"/>
      <c r="D131" s="9">
        <v>0</v>
      </c>
      <c r="E131" s="9">
        <v>0</v>
      </c>
      <c r="F131" s="9">
        <v>0</v>
      </c>
      <c r="G131" s="106">
        <f t="shared" si="5"/>
        <v>0</v>
      </c>
      <c r="H131" s="108"/>
      <c r="I131" s="44"/>
      <c r="J131" s="41"/>
      <c r="K131" s="45"/>
      <c r="L131" s="41"/>
    </row>
    <row r="132" spans="1:12" ht="14.25" x14ac:dyDescent="0.2">
      <c r="A132" s="16"/>
      <c r="B132" s="200" t="s">
        <v>10</v>
      </c>
      <c r="C132" s="8"/>
      <c r="D132" s="9"/>
      <c r="E132" s="9"/>
      <c r="F132" s="9"/>
      <c r="G132" s="106"/>
      <c r="H132" s="108"/>
      <c r="I132" s="44"/>
      <c r="J132" s="41"/>
      <c r="K132" s="45"/>
      <c r="L132" s="41"/>
    </row>
    <row r="133" spans="1:12" ht="15" thickBot="1" x14ac:dyDescent="0.25">
      <c r="A133" s="16"/>
      <c r="B133" s="196"/>
      <c r="C133" s="8"/>
      <c r="D133" s="9"/>
      <c r="E133" s="9"/>
      <c r="F133" s="9"/>
      <c r="G133" s="106"/>
      <c r="H133" s="108"/>
      <c r="I133" s="44"/>
      <c r="J133" s="41"/>
      <c r="K133" s="45"/>
      <c r="L133" s="41"/>
    </row>
    <row r="134" spans="1:12" ht="15.75" thickBot="1" x14ac:dyDescent="0.3">
      <c r="A134" s="15" t="s">
        <v>33</v>
      </c>
      <c r="B134" s="198"/>
      <c r="C134" s="5"/>
      <c r="D134" s="6"/>
      <c r="E134" s="6"/>
      <c r="F134" s="6"/>
      <c r="G134" s="106"/>
      <c r="H134" s="107"/>
      <c r="I134" s="40">
        <f>(SUM(G135:G139)-MIN(G135:G139))/4</f>
        <v>0</v>
      </c>
      <c r="J134" s="41"/>
      <c r="K134" s="42">
        <f>RANK(I134,'súly sorrend'!$D$3:$D$22)</f>
        <v>5</v>
      </c>
      <c r="L134" s="43" t="s">
        <v>27</v>
      </c>
    </row>
    <row r="135" spans="1:12" ht="14.25" x14ac:dyDescent="0.2">
      <c r="A135" s="16"/>
      <c r="C135" s="81"/>
      <c r="D135" s="9">
        <v>0</v>
      </c>
      <c r="E135" s="9">
        <v>0</v>
      </c>
      <c r="F135" s="9">
        <v>0</v>
      </c>
      <c r="G135" s="106">
        <f t="shared" ref="G135:G139" si="6">MAX(D135:F135)</f>
        <v>0</v>
      </c>
      <c r="H135" s="108"/>
      <c r="I135" s="44"/>
      <c r="J135" s="41"/>
      <c r="K135" s="45"/>
      <c r="L135" s="41"/>
    </row>
    <row r="136" spans="1:12" ht="14.25" x14ac:dyDescent="0.2">
      <c r="A136" s="16"/>
      <c r="C136" s="81"/>
      <c r="D136" s="9">
        <v>0</v>
      </c>
      <c r="E136" s="9">
        <v>0</v>
      </c>
      <c r="F136" s="9">
        <v>0</v>
      </c>
      <c r="G136" s="106">
        <f t="shared" si="6"/>
        <v>0</v>
      </c>
      <c r="H136" s="108"/>
      <c r="I136" s="44"/>
      <c r="J136" s="41"/>
      <c r="K136" s="45"/>
      <c r="L136" s="41"/>
    </row>
    <row r="137" spans="1:12" ht="14.25" x14ac:dyDescent="0.2">
      <c r="A137" s="16"/>
      <c r="C137" s="81"/>
      <c r="D137" s="9">
        <v>0</v>
      </c>
      <c r="E137" s="9">
        <v>0</v>
      </c>
      <c r="F137" s="9">
        <v>0</v>
      </c>
      <c r="G137" s="106">
        <f t="shared" si="6"/>
        <v>0</v>
      </c>
      <c r="H137" s="108"/>
      <c r="I137" s="44"/>
      <c r="J137" s="41"/>
      <c r="K137" s="45"/>
      <c r="L137" s="41"/>
    </row>
    <row r="138" spans="1:12" ht="14.25" x14ac:dyDescent="0.2">
      <c r="A138" s="16"/>
      <c r="C138" s="81"/>
      <c r="D138" s="9">
        <v>0</v>
      </c>
      <c r="E138" s="9">
        <v>0</v>
      </c>
      <c r="F138" s="9">
        <v>0</v>
      </c>
      <c r="G138" s="106">
        <f t="shared" si="6"/>
        <v>0</v>
      </c>
      <c r="H138" s="108"/>
      <c r="I138" s="44"/>
      <c r="J138" s="41"/>
      <c r="K138" s="45"/>
      <c r="L138" s="41"/>
    </row>
    <row r="139" spans="1:12" ht="14.25" x14ac:dyDescent="0.2">
      <c r="A139" s="16"/>
      <c r="C139" s="81"/>
      <c r="D139" s="9">
        <v>0</v>
      </c>
      <c r="E139" s="9">
        <v>0</v>
      </c>
      <c r="F139" s="9">
        <v>0</v>
      </c>
      <c r="G139" s="106">
        <f t="shared" si="6"/>
        <v>0</v>
      </c>
      <c r="H139" s="108"/>
      <c r="I139" s="44"/>
      <c r="J139" s="41"/>
      <c r="K139" s="45"/>
      <c r="L139" s="41"/>
    </row>
    <row r="140" spans="1:12" ht="14.25" x14ac:dyDescent="0.2">
      <c r="A140" s="16"/>
      <c r="B140" s="200" t="s">
        <v>10</v>
      </c>
      <c r="C140" s="8"/>
      <c r="D140" s="9"/>
      <c r="E140" s="9"/>
      <c r="F140" s="9"/>
      <c r="G140" s="106"/>
      <c r="H140" s="108"/>
      <c r="I140" s="44"/>
      <c r="J140" s="41"/>
      <c r="K140" s="45"/>
      <c r="L140" s="41"/>
    </row>
    <row r="141" spans="1:12" ht="15" thickBot="1" x14ac:dyDescent="0.25">
      <c r="A141" s="16"/>
      <c r="B141" s="200"/>
      <c r="C141" s="8"/>
      <c r="D141" s="9"/>
      <c r="E141" s="9"/>
      <c r="F141" s="9"/>
      <c r="G141" s="106"/>
      <c r="H141" s="108"/>
      <c r="I141" s="44"/>
      <c r="J141" s="41"/>
      <c r="K141" s="45"/>
      <c r="L141" s="41"/>
    </row>
    <row r="142" spans="1:12" ht="15.75" thickBot="1" x14ac:dyDescent="0.3">
      <c r="A142" s="15" t="s">
        <v>34</v>
      </c>
      <c r="B142" s="201"/>
      <c r="C142" s="5"/>
      <c r="D142" s="6"/>
      <c r="E142" s="6"/>
      <c r="F142" s="6"/>
      <c r="G142" s="106"/>
      <c r="H142" s="107"/>
      <c r="I142" s="40">
        <f>(SUM(G143:G147)-MIN(G143:G147))/4</f>
        <v>0</v>
      </c>
      <c r="J142" s="41"/>
      <c r="K142" s="42">
        <f>RANK(I142,'súly sorrend'!$D$3:$D$22)</f>
        <v>5</v>
      </c>
      <c r="L142" s="43" t="s">
        <v>27</v>
      </c>
    </row>
    <row r="143" spans="1:12" ht="14.25" x14ac:dyDescent="0.2">
      <c r="A143" s="16"/>
      <c r="B143" s="196"/>
      <c r="C143" s="86"/>
      <c r="D143" s="9">
        <v>0</v>
      </c>
      <c r="E143" s="9">
        <v>0</v>
      </c>
      <c r="F143" s="9">
        <v>0</v>
      </c>
      <c r="G143" s="106">
        <f t="shared" ref="G143:G147" si="7">MAX(D143:F143)</f>
        <v>0</v>
      </c>
      <c r="H143" s="108"/>
      <c r="I143" s="44"/>
      <c r="J143" s="41"/>
      <c r="K143" s="45"/>
      <c r="L143" s="41"/>
    </row>
    <row r="144" spans="1:12" ht="14.25" x14ac:dyDescent="0.2">
      <c r="A144" s="16"/>
      <c r="B144" s="196"/>
      <c r="C144" s="86"/>
      <c r="D144" s="9">
        <v>0</v>
      </c>
      <c r="E144" s="9">
        <v>0</v>
      </c>
      <c r="F144" s="9">
        <v>0</v>
      </c>
      <c r="G144" s="106">
        <f t="shared" si="7"/>
        <v>0</v>
      </c>
      <c r="H144" s="108"/>
      <c r="I144" s="44"/>
      <c r="J144" s="41"/>
      <c r="K144" s="45"/>
      <c r="L144" s="41"/>
    </row>
    <row r="145" spans="1:12" ht="14.25" x14ac:dyDescent="0.2">
      <c r="A145" s="16"/>
      <c r="B145" s="196"/>
      <c r="C145" s="86"/>
      <c r="D145" s="9">
        <v>0</v>
      </c>
      <c r="E145" s="9">
        <v>0</v>
      </c>
      <c r="F145" s="9">
        <v>0</v>
      </c>
      <c r="G145" s="106">
        <f t="shared" si="7"/>
        <v>0</v>
      </c>
      <c r="H145" s="108"/>
      <c r="I145" s="44"/>
      <c r="J145" s="41"/>
      <c r="K145" s="45"/>
      <c r="L145" s="41"/>
    </row>
    <row r="146" spans="1:12" ht="14.25" x14ac:dyDescent="0.2">
      <c r="A146" s="16"/>
      <c r="B146" s="196"/>
      <c r="C146" s="86"/>
      <c r="D146" s="9">
        <v>0</v>
      </c>
      <c r="E146" s="9">
        <v>0</v>
      </c>
      <c r="F146" s="9">
        <v>0</v>
      </c>
      <c r="G146" s="106">
        <f t="shared" si="7"/>
        <v>0</v>
      </c>
      <c r="H146" s="108"/>
      <c r="I146" s="44"/>
      <c r="J146" s="41"/>
      <c r="K146" s="45"/>
      <c r="L146" s="41"/>
    </row>
    <row r="147" spans="1:12" ht="14.25" x14ac:dyDescent="0.2">
      <c r="A147" s="16"/>
      <c r="B147" s="196"/>
      <c r="C147" s="86"/>
      <c r="D147" s="9">
        <v>0</v>
      </c>
      <c r="E147" s="9">
        <v>0</v>
      </c>
      <c r="F147" s="9">
        <v>0</v>
      </c>
      <c r="G147" s="106">
        <f t="shared" si="7"/>
        <v>0</v>
      </c>
      <c r="H147" s="108"/>
      <c r="I147" s="44"/>
      <c r="J147" s="41"/>
      <c r="K147" s="45"/>
      <c r="L147" s="41"/>
    </row>
    <row r="148" spans="1:12" ht="14.25" x14ac:dyDescent="0.2">
      <c r="A148" s="16"/>
      <c r="B148" s="200" t="s">
        <v>10</v>
      </c>
      <c r="C148" s="8"/>
      <c r="D148" s="9"/>
      <c r="E148" s="9"/>
      <c r="F148" s="9"/>
      <c r="G148" s="106"/>
      <c r="H148" s="108"/>
      <c r="I148" s="44"/>
      <c r="J148" s="41"/>
      <c r="K148" s="45"/>
      <c r="L148" s="41"/>
    </row>
    <row r="149" spans="1:12" ht="15" thickBot="1" x14ac:dyDescent="0.25">
      <c r="A149" s="16"/>
      <c r="B149" s="200"/>
      <c r="C149" s="8"/>
      <c r="D149" s="9"/>
      <c r="E149" s="9"/>
      <c r="F149" s="9"/>
      <c r="G149" s="106"/>
      <c r="H149" s="108"/>
      <c r="I149" s="44"/>
      <c r="J149" s="41"/>
      <c r="K149" s="45"/>
      <c r="L149" s="41"/>
    </row>
    <row r="150" spans="1:12" ht="15.75" thickBot="1" x14ac:dyDescent="0.3">
      <c r="A150" s="15" t="s">
        <v>35</v>
      </c>
      <c r="B150" s="201"/>
      <c r="C150" s="5"/>
      <c r="D150" s="6"/>
      <c r="E150" s="6"/>
      <c r="F150" s="6"/>
      <c r="G150" s="106"/>
      <c r="H150" s="107"/>
      <c r="I150" s="40">
        <f>(SUM(G151:G155)-MIN(G151:G155))/4</f>
        <v>0</v>
      </c>
      <c r="J150" s="41"/>
      <c r="K150" s="42">
        <f>RANK(I150,'súly sorrend'!$D$3:$D$22)</f>
        <v>5</v>
      </c>
      <c r="L150" s="43" t="s">
        <v>27</v>
      </c>
    </row>
    <row r="151" spans="1:12" ht="14.25" x14ac:dyDescent="0.2">
      <c r="A151" s="16"/>
      <c r="B151" s="196"/>
      <c r="C151" s="86"/>
      <c r="D151" s="9">
        <v>0</v>
      </c>
      <c r="E151" s="9">
        <v>0</v>
      </c>
      <c r="F151" s="9">
        <v>0</v>
      </c>
      <c r="G151" s="106">
        <f t="shared" ref="G151:G155" si="8">MAX(D151:F151)</f>
        <v>0</v>
      </c>
      <c r="H151" s="108"/>
      <c r="I151" s="44"/>
      <c r="J151" s="41"/>
      <c r="K151" s="45"/>
      <c r="L151" s="45"/>
    </row>
    <row r="152" spans="1:12" ht="14.25" x14ac:dyDescent="0.2">
      <c r="A152" s="16"/>
      <c r="B152" s="196"/>
      <c r="C152" s="86"/>
      <c r="D152" s="9">
        <v>0</v>
      </c>
      <c r="E152" s="9">
        <v>0</v>
      </c>
      <c r="F152" s="9">
        <v>0</v>
      </c>
      <c r="G152" s="106">
        <f t="shared" si="8"/>
        <v>0</v>
      </c>
      <c r="H152" s="108"/>
      <c r="I152" s="44"/>
      <c r="J152" s="41"/>
      <c r="K152" s="45"/>
      <c r="L152" s="41"/>
    </row>
    <row r="153" spans="1:12" ht="14.25" x14ac:dyDescent="0.2">
      <c r="A153" s="16"/>
      <c r="B153" s="196"/>
      <c r="C153" s="86"/>
      <c r="D153" s="9">
        <v>0</v>
      </c>
      <c r="E153" s="9">
        <v>0</v>
      </c>
      <c r="F153" s="9">
        <v>0</v>
      </c>
      <c r="G153" s="106">
        <f t="shared" si="8"/>
        <v>0</v>
      </c>
      <c r="H153" s="108"/>
      <c r="I153" s="44"/>
      <c r="J153" s="41"/>
      <c r="K153" s="45"/>
      <c r="L153" s="41"/>
    </row>
    <row r="154" spans="1:12" ht="14.25" x14ac:dyDescent="0.2">
      <c r="A154" s="16"/>
      <c r="B154" s="196"/>
      <c r="C154" s="86"/>
      <c r="D154" s="9">
        <v>0</v>
      </c>
      <c r="E154" s="9">
        <v>0</v>
      </c>
      <c r="F154" s="9">
        <v>0</v>
      </c>
      <c r="G154" s="106">
        <f t="shared" si="8"/>
        <v>0</v>
      </c>
      <c r="H154" s="108"/>
      <c r="I154" s="44"/>
      <c r="J154" s="41"/>
      <c r="K154" s="45"/>
      <c r="L154" s="41"/>
    </row>
    <row r="155" spans="1:12" ht="14.25" x14ac:dyDescent="0.2">
      <c r="A155" s="16"/>
      <c r="B155" s="196"/>
      <c r="C155" s="86"/>
      <c r="D155" s="9">
        <v>0</v>
      </c>
      <c r="E155" s="9">
        <v>0</v>
      </c>
      <c r="F155" s="9">
        <v>0</v>
      </c>
      <c r="G155" s="106">
        <f t="shared" si="8"/>
        <v>0</v>
      </c>
      <c r="H155" s="108"/>
      <c r="I155" s="44"/>
      <c r="J155" s="41"/>
      <c r="K155" s="45"/>
      <c r="L155" s="41"/>
    </row>
    <row r="156" spans="1:12" ht="14.25" x14ac:dyDescent="0.2">
      <c r="A156" s="16"/>
      <c r="B156" s="200" t="s">
        <v>10</v>
      </c>
      <c r="C156" s="8"/>
      <c r="D156" s="9"/>
      <c r="E156" s="9"/>
      <c r="F156" s="9"/>
      <c r="G156" s="106"/>
      <c r="H156" s="108"/>
      <c r="I156" s="44"/>
      <c r="J156" s="41"/>
      <c r="K156" s="45"/>
      <c r="L156" s="41"/>
    </row>
    <row r="157" spans="1:12" ht="15" thickBot="1" x14ac:dyDescent="0.25">
      <c r="A157" s="16"/>
      <c r="B157" s="200"/>
      <c r="C157" s="8"/>
      <c r="D157" s="9"/>
      <c r="E157" s="9"/>
      <c r="F157" s="9"/>
      <c r="G157" s="106"/>
      <c r="H157" s="108"/>
      <c r="I157" s="44"/>
      <c r="J157" s="41"/>
      <c r="K157" s="45"/>
      <c r="L157" s="41"/>
    </row>
    <row r="158" spans="1:12" ht="15.75" thickBot="1" x14ac:dyDescent="0.3">
      <c r="A158" s="15" t="s">
        <v>36</v>
      </c>
      <c r="B158" s="201"/>
      <c r="C158" s="5"/>
      <c r="D158" s="6"/>
      <c r="E158" s="6"/>
      <c r="F158" s="6"/>
      <c r="G158" s="106"/>
      <c r="H158" s="107"/>
      <c r="I158" s="40">
        <f>(SUM(G159:G163)-MIN(G159:G163))/4</f>
        <v>0</v>
      </c>
      <c r="J158" s="41"/>
      <c r="K158" s="42">
        <f>RANK(I158,'súly sorrend'!$D$3:$D$22)</f>
        <v>5</v>
      </c>
      <c r="L158" s="43" t="s">
        <v>27</v>
      </c>
    </row>
    <row r="159" spans="1:12" ht="14.25" x14ac:dyDescent="0.2">
      <c r="A159" s="16"/>
      <c r="B159" s="196"/>
      <c r="C159" s="86"/>
      <c r="D159" s="9">
        <v>0</v>
      </c>
      <c r="E159" s="9">
        <v>0</v>
      </c>
      <c r="F159" s="9">
        <v>0</v>
      </c>
      <c r="G159" s="106">
        <f t="shared" ref="G159:G163" si="9">MAX(D159:F159)</f>
        <v>0</v>
      </c>
      <c r="H159" s="108"/>
      <c r="I159" s="44"/>
      <c r="J159" s="41"/>
      <c r="K159" s="45"/>
      <c r="L159" s="41"/>
    </row>
    <row r="160" spans="1:12" ht="14.25" x14ac:dyDescent="0.2">
      <c r="A160" s="16"/>
      <c r="B160" s="196"/>
      <c r="C160" s="86"/>
      <c r="D160" s="9">
        <v>0</v>
      </c>
      <c r="E160" s="9">
        <v>0</v>
      </c>
      <c r="F160" s="9">
        <v>0</v>
      </c>
      <c r="G160" s="106">
        <f t="shared" si="9"/>
        <v>0</v>
      </c>
      <c r="H160" s="108"/>
      <c r="I160" s="44"/>
      <c r="J160" s="41"/>
      <c r="K160" s="45"/>
      <c r="L160" s="41"/>
    </row>
    <row r="161" spans="1:12" ht="14.25" x14ac:dyDescent="0.2">
      <c r="A161" s="16"/>
      <c r="B161" s="196"/>
      <c r="C161" s="86"/>
      <c r="D161" s="9">
        <v>0</v>
      </c>
      <c r="E161" s="9">
        <v>0</v>
      </c>
      <c r="F161" s="9">
        <v>0</v>
      </c>
      <c r="G161" s="106">
        <f t="shared" si="9"/>
        <v>0</v>
      </c>
      <c r="H161" s="108"/>
      <c r="I161" s="44"/>
      <c r="J161" s="41"/>
      <c r="K161" s="45"/>
      <c r="L161" s="41"/>
    </row>
    <row r="162" spans="1:12" ht="14.25" x14ac:dyDescent="0.2">
      <c r="A162" s="16"/>
      <c r="B162" s="196"/>
      <c r="C162" s="86"/>
      <c r="D162" s="9">
        <v>0</v>
      </c>
      <c r="E162" s="9">
        <v>0</v>
      </c>
      <c r="F162" s="9">
        <v>0</v>
      </c>
      <c r="G162" s="106">
        <f t="shared" si="9"/>
        <v>0</v>
      </c>
      <c r="H162" s="108"/>
      <c r="I162" s="44"/>
      <c r="J162" s="41"/>
      <c r="K162" s="45"/>
      <c r="L162" s="41"/>
    </row>
    <row r="163" spans="1:12" ht="14.25" x14ac:dyDescent="0.2">
      <c r="A163" s="16"/>
      <c r="B163" s="196"/>
      <c r="C163" s="86"/>
      <c r="D163" s="9">
        <v>0</v>
      </c>
      <c r="E163" s="9">
        <v>0</v>
      </c>
      <c r="F163" s="9">
        <v>0</v>
      </c>
      <c r="G163" s="106">
        <f t="shared" si="9"/>
        <v>0</v>
      </c>
      <c r="H163" s="108"/>
      <c r="I163" s="44"/>
      <c r="J163" s="41"/>
      <c r="K163" s="45"/>
      <c r="L163" s="41"/>
    </row>
    <row r="164" spans="1:12" ht="14.25" x14ac:dyDescent="0.2">
      <c r="A164" s="16"/>
      <c r="B164" s="200" t="s">
        <v>10</v>
      </c>
      <c r="C164" s="8"/>
      <c r="D164" s="9"/>
      <c r="E164" s="9"/>
      <c r="F164" s="9"/>
      <c r="G164" s="6"/>
      <c r="H164" s="34"/>
      <c r="I164" s="44"/>
      <c r="J164" s="41"/>
      <c r="K164" s="45"/>
      <c r="L164" s="41"/>
    </row>
    <row r="165" spans="1:12" x14ac:dyDescent="0.2">
      <c r="A165" s="15"/>
      <c r="B165" s="201"/>
      <c r="C165" s="5"/>
      <c r="D165" s="6"/>
      <c r="E165" s="6"/>
      <c r="F165" s="6"/>
    </row>
    <row r="166" spans="1:12" x14ac:dyDescent="0.2">
      <c r="A166" s="15"/>
      <c r="B166" s="201"/>
      <c r="C166" s="5"/>
      <c r="D166" s="6"/>
      <c r="E166" s="6"/>
      <c r="F166" s="6"/>
    </row>
    <row r="167" spans="1:12" x14ac:dyDescent="0.2">
      <c r="A167" s="15"/>
      <c r="B167" s="201"/>
      <c r="C167" s="5"/>
      <c r="D167" s="6"/>
      <c r="E167" s="6"/>
      <c r="F167" s="6"/>
    </row>
    <row r="168" spans="1:12" x14ac:dyDescent="0.2">
      <c r="A168" s="15"/>
      <c r="B168" s="201"/>
      <c r="C168" s="5"/>
      <c r="D168" s="6"/>
      <c r="E168" s="6"/>
      <c r="F168" s="6"/>
    </row>
    <row r="169" spans="1:12" x14ac:dyDescent="0.2">
      <c r="A169" s="15"/>
      <c r="B169" s="201"/>
      <c r="C169" s="5"/>
      <c r="D169" s="6"/>
      <c r="E169" s="6"/>
      <c r="F169" s="6"/>
    </row>
    <row r="170" spans="1:12" x14ac:dyDescent="0.2">
      <c r="A170" s="15"/>
      <c r="B170" s="201"/>
      <c r="C170" s="5"/>
      <c r="D170" s="6"/>
      <c r="E170" s="6"/>
      <c r="F170" s="6"/>
    </row>
    <row r="171" spans="1:12" x14ac:dyDescent="0.2">
      <c r="A171" s="15"/>
      <c r="B171" s="201"/>
      <c r="C171" s="5"/>
      <c r="D171" s="6"/>
      <c r="E171" s="6"/>
      <c r="F171" s="6"/>
    </row>
    <row r="172" spans="1:12" x14ac:dyDescent="0.2">
      <c r="A172" s="15"/>
      <c r="B172" s="201"/>
      <c r="C172" s="5"/>
      <c r="D172" s="6"/>
      <c r="E172" s="6"/>
      <c r="F172" s="6"/>
    </row>
    <row r="173" spans="1:12" x14ac:dyDescent="0.2">
      <c r="A173" s="15"/>
      <c r="B173" s="201"/>
      <c r="C173" s="5"/>
      <c r="D173" s="6"/>
      <c r="E173" s="6"/>
      <c r="F173" s="6"/>
    </row>
    <row r="174" spans="1:12" x14ac:dyDescent="0.2">
      <c r="A174" s="15"/>
      <c r="B174" s="201"/>
      <c r="C174" s="5"/>
      <c r="D174" s="6"/>
      <c r="E174" s="6"/>
      <c r="F174" s="6"/>
    </row>
    <row r="175" spans="1:12" x14ac:dyDescent="0.2">
      <c r="A175" s="15"/>
      <c r="B175" s="201"/>
      <c r="C175" s="5"/>
      <c r="D175" s="6"/>
      <c r="E175" s="6"/>
      <c r="F175" s="6"/>
    </row>
    <row r="176" spans="1:12" x14ac:dyDescent="0.2">
      <c r="A176" s="15"/>
      <c r="B176" s="201"/>
      <c r="C176" s="5"/>
      <c r="D176" s="6"/>
      <c r="E176" s="6"/>
      <c r="F176" s="6"/>
    </row>
    <row r="177" spans="1:6" x14ac:dyDescent="0.2">
      <c r="A177" s="15"/>
      <c r="B177" s="201"/>
      <c r="C177" s="5"/>
      <c r="D177" s="6"/>
      <c r="E177" s="6"/>
      <c r="F177" s="6"/>
    </row>
    <row r="178" spans="1:6" x14ac:dyDescent="0.2">
      <c r="A178" s="15"/>
      <c r="B178" s="201"/>
      <c r="C178" s="5"/>
      <c r="D178" s="6"/>
      <c r="E178" s="6"/>
      <c r="F178" s="6"/>
    </row>
    <row r="179" spans="1:6" x14ac:dyDescent="0.2">
      <c r="A179" s="15"/>
      <c r="B179" s="201"/>
      <c r="C179" s="5"/>
      <c r="D179" s="6"/>
      <c r="E179" s="6"/>
      <c r="F179" s="6"/>
    </row>
    <row r="180" spans="1:6" x14ac:dyDescent="0.2">
      <c r="A180" s="15"/>
      <c r="B180" s="201"/>
      <c r="C180" s="5"/>
      <c r="D180" s="6"/>
      <c r="E180" s="6"/>
      <c r="F180" s="6"/>
    </row>
    <row r="181" spans="1:6" x14ac:dyDescent="0.2">
      <c r="A181" s="15"/>
      <c r="B181" s="201"/>
      <c r="C181" s="5"/>
      <c r="D181" s="6"/>
      <c r="E181" s="6"/>
      <c r="F181" s="6"/>
    </row>
    <row r="182" spans="1:6" x14ac:dyDescent="0.2">
      <c r="A182" s="15"/>
      <c r="B182" s="201"/>
      <c r="C182" s="5"/>
      <c r="D182" s="6"/>
      <c r="E182" s="6"/>
      <c r="F182" s="6"/>
    </row>
    <row r="183" spans="1:6" x14ac:dyDescent="0.2">
      <c r="A183" s="15"/>
      <c r="B183" s="201"/>
      <c r="C183" s="5"/>
      <c r="D183" s="6"/>
      <c r="E183" s="6"/>
      <c r="F183" s="6"/>
    </row>
    <row r="184" spans="1:6" x14ac:dyDescent="0.2">
      <c r="A184" s="15"/>
      <c r="B184" s="201"/>
      <c r="C184" s="5"/>
      <c r="D184" s="6"/>
      <c r="E184" s="6"/>
      <c r="F184" s="6"/>
    </row>
    <row r="185" spans="1:6" x14ac:dyDescent="0.2">
      <c r="A185" s="15"/>
      <c r="B185" s="201"/>
      <c r="C185" s="5"/>
      <c r="D185" s="6"/>
      <c r="E185" s="6"/>
      <c r="F185" s="6"/>
    </row>
    <row r="186" spans="1:6" x14ac:dyDescent="0.2">
      <c r="A186" s="15"/>
      <c r="B186" s="201"/>
      <c r="C186" s="5"/>
      <c r="D186" s="6"/>
      <c r="E186" s="6"/>
      <c r="F186" s="6"/>
    </row>
    <row r="187" spans="1:6" x14ac:dyDescent="0.2">
      <c r="A187" s="15"/>
      <c r="B187" s="201"/>
      <c r="C187" s="5"/>
      <c r="D187" s="6"/>
      <c r="E187" s="6"/>
      <c r="F187" s="6"/>
    </row>
    <row r="188" spans="1:6" x14ac:dyDescent="0.2">
      <c r="A188" s="15"/>
      <c r="B188" s="201"/>
      <c r="C188" s="5"/>
      <c r="D188" s="6"/>
      <c r="E188" s="6"/>
      <c r="F188" s="6"/>
    </row>
    <row r="189" spans="1:6" x14ac:dyDescent="0.2">
      <c r="A189" s="15"/>
      <c r="B189" s="201"/>
      <c r="C189" s="5"/>
      <c r="D189" s="6"/>
      <c r="E189" s="6"/>
      <c r="F189" s="6"/>
    </row>
    <row r="190" spans="1:6" x14ac:dyDescent="0.2">
      <c r="A190" s="15"/>
      <c r="B190" s="201"/>
      <c r="C190" s="5"/>
      <c r="D190" s="6"/>
      <c r="E190" s="6"/>
      <c r="F190" s="6"/>
    </row>
    <row r="191" spans="1:6" x14ac:dyDescent="0.2">
      <c r="A191" s="15"/>
      <c r="B191" s="201"/>
      <c r="C191" s="5"/>
      <c r="D191" s="6"/>
      <c r="E191" s="6"/>
      <c r="F191" s="6"/>
    </row>
    <row r="192" spans="1:6" x14ac:dyDescent="0.2">
      <c r="A192" s="15"/>
      <c r="B192" s="201"/>
      <c r="C192" s="5"/>
      <c r="D192" s="6"/>
      <c r="E192" s="6"/>
      <c r="F192" s="6"/>
    </row>
    <row r="193" spans="1:6" x14ac:dyDescent="0.2">
      <c r="A193" s="15"/>
      <c r="B193" s="201"/>
      <c r="C193" s="5"/>
      <c r="D193" s="6"/>
      <c r="E193" s="6"/>
      <c r="F193" s="6"/>
    </row>
    <row r="194" spans="1:6" x14ac:dyDescent="0.2">
      <c r="A194" s="15"/>
      <c r="B194" s="201"/>
      <c r="C194" s="5"/>
      <c r="D194" s="6"/>
      <c r="E194" s="6"/>
      <c r="F194" s="6"/>
    </row>
    <row r="195" spans="1:6" x14ac:dyDescent="0.2">
      <c r="A195" s="15"/>
      <c r="B195" s="201"/>
      <c r="C195" s="5"/>
      <c r="D195" s="6"/>
      <c r="E195" s="6"/>
      <c r="F195" s="6"/>
    </row>
    <row r="196" spans="1:6" x14ac:dyDescent="0.2">
      <c r="A196" s="15"/>
      <c r="B196" s="201"/>
      <c r="C196" s="5"/>
      <c r="D196" s="6"/>
      <c r="E196" s="6"/>
      <c r="F196" s="6"/>
    </row>
    <row r="197" spans="1:6" x14ac:dyDescent="0.2">
      <c r="A197" s="15"/>
      <c r="B197" s="201"/>
      <c r="C197" s="5"/>
      <c r="D197" s="6"/>
      <c r="E197" s="6"/>
      <c r="F197" s="6"/>
    </row>
    <row r="198" spans="1:6" x14ac:dyDescent="0.2">
      <c r="A198" s="15"/>
      <c r="B198" s="201"/>
      <c r="C198" s="5"/>
      <c r="D198" s="6"/>
      <c r="E198" s="6"/>
      <c r="F198" s="6"/>
    </row>
    <row r="199" spans="1:6" x14ac:dyDescent="0.2">
      <c r="A199" s="15"/>
      <c r="B199" s="201"/>
      <c r="C199" s="5"/>
      <c r="D199" s="6"/>
      <c r="E199" s="6"/>
      <c r="F199" s="6"/>
    </row>
    <row r="200" spans="1:6" x14ac:dyDescent="0.2">
      <c r="A200" s="15"/>
      <c r="B200" s="201"/>
      <c r="C200" s="5"/>
      <c r="D200" s="6"/>
      <c r="E200" s="6"/>
      <c r="F200" s="6"/>
    </row>
    <row r="201" spans="1:6" x14ac:dyDescent="0.2">
      <c r="A201" s="15"/>
      <c r="B201" s="201"/>
      <c r="C201" s="5"/>
      <c r="D201" s="6"/>
      <c r="E201" s="6"/>
      <c r="F201" s="6"/>
    </row>
    <row r="202" spans="1:6" x14ac:dyDescent="0.2">
      <c r="A202" s="15"/>
      <c r="B202" s="201"/>
      <c r="C202" s="5"/>
      <c r="D202" s="6"/>
      <c r="E202" s="6"/>
      <c r="F202" s="6"/>
    </row>
    <row r="203" spans="1:6" x14ac:dyDescent="0.2">
      <c r="A203" s="15"/>
      <c r="B203" s="201"/>
      <c r="C203" s="5"/>
      <c r="D203" s="6"/>
      <c r="E203" s="6"/>
      <c r="F203" s="6"/>
    </row>
    <row r="204" spans="1:6" x14ac:dyDescent="0.2">
      <c r="A204" s="15"/>
      <c r="B204" s="201"/>
      <c r="C204" s="5"/>
      <c r="D204" s="6"/>
      <c r="E204" s="6"/>
      <c r="F204" s="6"/>
    </row>
    <row r="205" spans="1:6" x14ac:dyDescent="0.2">
      <c r="A205" s="15"/>
      <c r="B205" s="201"/>
      <c r="C205" s="5"/>
      <c r="D205" s="6"/>
      <c r="E205" s="6"/>
      <c r="F205" s="6"/>
    </row>
    <row r="206" spans="1:6" x14ac:dyDescent="0.2">
      <c r="A206" s="15"/>
      <c r="B206" s="201"/>
      <c r="C206" s="5"/>
      <c r="D206" s="6"/>
      <c r="E206" s="6"/>
      <c r="F206" s="6"/>
    </row>
    <row r="207" spans="1:6" x14ac:dyDescent="0.2">
      <c r="A207" s="15"/>
      <c r="B207" s="201"/>
      <c r="C207" s="5"/>
      <c r="D207" s="6"/>
      <c r="E207" s="6"/>
      <c r="F207" s="6"/>
    </row>
    <row r="208" spans="1:6" x14ac:dyDescent="0.2">
      <c r="A208" s="15"/>
      <c r="B208" s="201"/>
      <c r="C208" s="5"/>
      <c r="D208" s="6"/>
      <c r="E208" s="6"/>
      <c r="F208" s="6"/>
    </row>
    <row r="209" spans="1:6" x14ac:dyDescent="0.2">
      <c r="A209" s="15"/>
      <c r="B209" s="201"/>
      <c r="C209" s="5"/>
      <c r="D209" s="6"/>
      <c r="E209" s="6"/>
      <c r="F209" s="6"/>
    </row>
    <row r="210" spans="1:6" x14ac:dyDescent="0.2">
      <c r="A210" s="15"/>
      <c r="B210" s="201"/>
      <c r="C210" s="5"/>
      <c r="D210" s="6"/>
      <c r="E210" s="6"/>
      <c r="F210" s="6"/>
    </row>
    <row r="211" spans="1:6" x14ac:dyDescent="0.2">
      <c r="A211" s="15"/>
      <c r="B211" s="201"/>
      <c r="C211" s="5"/>
      <c r="D211" s="6"/>
      <c r="E211" s="6"/>
      <c r="F211" s="6"/>
    </row>
    <row r="212" spans="1:6" x14ac:dyDescent="0.2">
      <c r="A212" s="15"/>
      <c r="B212" s="201"/>
      <c r="C212" s="5"/>
      <c r="D212" s="6"/>
      <c r="E212" s="6"/>
      <c r="F212" s="6"/>
    </row>
    <row r="213" spans="1:6" x14ac:dyDescent="0.2">
      <c r="A213" s="15"/>
      <c r="B213" s="201"/>
      <c r="C213" s="5"/>
      <c r="D213" s="6"/>
      <c r="E213" s="6"/>
      <c r="F213" s="6"/>
    </row>
    <row r="214" spans="1:6" x14ac:dyDescent="0.2">
      <c r="A214" s="15"/>
      <c r="B214" s="201"/>
      <c r="C214" s="5"/>
      <c r="D214" s="6"/>
      <c r="E214" s="6"/>
      <c r="F214" s="6"/>
    </row>
    <row r="215" spans="1:6" x14ac:dyDescent="0.2">
      <c r="A215" s="15"/>
      <c r="B215" s="201"/>
      <c r="C215" s="5"/>
      <c r="D215" s="6"/>
      <c r="E215" s="6"/>
      <c r="F215" s="6"/>
    </row>
    <row r="216" spans="1:6" x14ac:dyDescent="0.2">
      <c r="A216" s="15"/>
      <c r="B216" s="201"/>
      <c r="C216" s="5"/>
      <c r="D216" s="6"/>
      <c r="E216" s="6"/>
      <c r="F216" s="6"/>
    </row>
    <row r="217" spans="1:6" x14ac:dyDescent="0.2">
      <c r="A217" s="15"/>
      <c r="B217" s="201"/>
      <c r="C217" s="5"/>
      <c r="D217" s="6"/>
      <c r="E217" s="6"/>
      <c r="F217" s="6"/>
    </row>
    <row r="218" spans="1:6" x14ac:dyDescent="0.2">
      <c r="A218" s="15"/>
      <c r="B218" s="201"/>
      <c r="C218" s="5"/>
      <c r="D218" s="6"/>
      <c r="E218" s="6"/>
      <c r="F218" s="6"/>
    </row>
    <row r="219" spans="1:6" x14ac:dyDescent="0.2">
      <c r="A219" s="15"/>
      <c r="B219" s="201"/>
      <c r="C219" s="5"/>
      <c r="D219" s="6"/>
      <c r="E219" s="6"/>
      <c r="F219" s="6"/>
    </row>
    <row r="220" spans="1:6" x14ac:dyDescent="0.2">
      <c r="A220" s="15"/>
      <c r="B220" s="201"/>
      <c r="C220" s="5"/>
      <c r="D220" s="6"/>
      <c r="E220" s="6"/>
      <c r="F220" s="6"/>
    </row>
    <row r="221" spans="1:6" x14ac:dyDescent="0.2">
      <c r="A221" s="15"/>
      <c r="B221" s="201"/>
      <c r="C221" s="5"/>
      <c r="D221" s="6"/>
      <c r="E221" s="6"/>
      <c r="F221" s="6"/>
    </row>
    <row r="222" spans="1:6" x14ac:dyDescent="0.2">
      <c r="A222" s="15"/>
      <c r="B222" s="201"/>
      <c r="C222" s="5"/>
      <c r="D222" s="6"/>
      <c r="E222" s="6"/>
      <c r="F222" s="6"/>
    </row>
    <row r="223" spans="1:6" x14ac:dyDescent="0.2">
      <c r="A223" s="15"/>
      <c r="B223" s="201"/>
      <c r="C223" s="5"/>
      <c r="D223" s="6"/>
      <c r="E223" s="6"/>
      <c r="F223" s="6"/>
    </row>
    <row r="224" spans="1:6" x14ac:dyDescent="0.2">
      <c r="A224" s="15"/>
      <c r="B224" s="201"/>
      <c r="C224" s="5"/>
      <c r="D224" s="6"/>
      <c r="E224" s="6"/>
      <c r="F224" s="6"/>
    </row>
    <row r="225" spans="1:6" x14ac:dyDescent="0.2">
      <c r="A225" s="15"/>
      <c r="B225" s="201"/>
      <c r="C225" s="5"/>
      <c r="D225" s="6"/>
      <c r="E225" s="6"/>
      <c r="F225" s="6"/>
    </row>
    <row r="226" spans="1:6" x14ac:dyDescent="0.2">
      <c r="A226" s="15"/>
      <c r="B226" s="201"/>
      <c r="C226" s="5"/>
      <c r="D226" s="6"/>
      <c r="E226" s="6"/>
      <c r="F226" s="6"/>
    </row>
    <row r="227" spans="1:6" x14ac:dyDescent="0.2">
      <c r="A227" s="15"/>
      <c r="B227" s="201"/>
      <c r="C227" s="5"/>
      <c r="D227" s="6"/>
      <c r="E227" s="6"/>
      <c r="F227" s="6"/>
    </row>
    <row r="228" spans="1:6" x14ac:dyDescent="0.2">
      <c r="A228" s="15"/>
      <c r="B228" s="201"/>
      <c r="C228" s="5"/>
      <c r="D228" s="6"/>
      <c r="E228" s="6"/>
      <c r="F228" s="6"/>
    </row>
    <row r="229" spans="1:6" x14ac:dyDescent="0.2">
      <c r="A229" s="15"/>
      <c r="B229" s="201"/>
      <c r="C229" s="5"/>
      <c r="D229" s="6"/>
      <c r="E229" s="6"/>
      <c r="F229" s="6"/>
    </row>
    <row r="230" spans="1:6" x14ac:dyDescent="0.2">
      <c r="A230" s="15"/>
      <c r="B230" s="201"/>
      <c r="C230" s="5"/>
      <c r="D230" s="6"/>
      <c r="E230" s="6"/>
      <c r="F230" s="6"/>
    </row>
    <row r="231" spans="1:6" x14ac:dyDescent="0.2">
      <c r="A231" s="15"/>
      <c r="B231" s="201"/>
      <c r="C231" s="5"/>
      <c r="D231" s="6"/>
      <c r="E231" s="6"/>
      <c r="F231" s="6"/>
    </row>
    <row r="232" spans="1:6" x14ac:dyDescent="0.2">
      <c r="A232" s="15"/>
      <c r="B232" s="201"/>
      <c r="C232" s="5"/>
      <c r="D232" s="6"/>
      <c r="E232" s="6"/>
      <c r="F232" s="6"/>
    </row>
    <row r="233" spans="1:6" x14ac:dyDescent="0.2">
      <c r="A233" s="15"/>
      <c r="B233" s="201"/>
      <c r="C233" s="5"/>
      <c r="D233" s="6"/>
      <c r="E233" s="6"/>
      <c r="F233" s="6"/>
    </row>
    <row r="234" spans="1:6" x14ac:dyDescent="0.2">
      <c r="A234" s="15"/>
      <c r="B234" s="201"/>
      <c r="C234" s="5"/>
      <c r="D234" s="6"/>
      <c r="E234" s="6"/>
      <c r="F234" s="6"/>
    </row>
    <row r="235" spans="1:6" x14ac:dyDescent="0.2">
      <c r="A235" s="15"/>
      <c r="B235" s="201"/>
      <c r="C235" s="5"/>
      <c r="D235" s="6"/>
      <c r="E235" s="6"/>
      <c r="F235" s="6"/>
    </row>
    <row r="236" spans="1:6" x14ac:dyDescent="0.2">
      <c r="A236" s="15"/>
      <c r="B236" s="201"/>
      <c r="C236" s="5"/>
      <c r="D236" s="6"/>
      <c r="E236" s="6"/>
      <c r="F236" s="6"/>
    </row>
    <row r="237" spans="1:6" x14ac:dyDescent="0.2">
      <c r="A237" s="15"/>
      <c r="B237" s="201"/>
      <c r="C237" s="5"/>
      <c r="D237" s="6"/>
      <c r="E237" s="6"/>
      <c r="F237" s="6"/>
    </row>
    <row r="238" spans="1:6" x14ac:dyDescent="0.2">
      <c r="A238" s="15"/>
      <c r="B238" s="201"/>
      <c r="C238" s="5"/>
      <c r="D238" s="6"/>
      <c r="E238" s="6"/>
      <c r="F238" s="6"/>
    </row>
    <row r="239" spans="1:6" x14ac:dyDescent="0.2">
      <c r="A239" s="15"/>
      <c r="B239" s="201"/>
      <c r="C239" s="5"/>
      <c r="D239" s="6"/>
      <c r="E239" s="6"/>
      <c r="F239" s="6"/>
    </row>
    <row r="240" spans="1:6" x14ac:dyDescent="0.2">
      <c r="A240" s="15"/>
      <c r="B240" s="201"/>
      <c r="C240" s="5"/>
      <c r="D240" s="6"/>
      <c r="E240" s="6"/>
      <c r="F240" s="6"/>
    </row>
    <row r="241" spans="1:6" x14ac:dyDescent="0.2">
      <c r="A241" s="15"/>
      <c r="B241" s="201"/>
      <c r="C241" s="5"/>
      <c r="D241" s="6"/>
      <c r="E241" s="6"/>
      <c r="F241" s="6"/>
    </row>
    <row r="242" spans="1:6" x14ac:dyDescent="0.2">
      <c r="A242" s="15"/>
      <c r="B242" s="201"/>
      <c r="C242" s="5"/>
      <c r="D242" s="6"/>
      <c r="E242" s="6"/>
      <c r="F242" s="6"/>
    </row>
    <row r="243" spans="1:6" x14ac:dyDescent="0.2">
      <c r="A243" s="15"/>
      <c r="B243" s="201"/>
      <c r="C243" s="5"/>
      <c r="D243" s="6"/>
      <c r="E243" s="6"/>
      <c r="F243" s="6"/>
    </row>
    <row r="244" spans="1:6" x14ac:dyDescent="0.2">
      <c r="A244" s="15"/>
      <c r="B244" s="201"/>
      <c r="C244" s="5"/>
      <c r="D244" s="6"/>
      <c r="E244" s="6"/>
      <c r="F244" s="6"/>
    </row>
    <row r="245" spans="1:6" x14ac:dyDescent="0.2">
      <c r="A245" s="15"/>
      <c r="B245" s="201"/>
      <c r="C245" s="5"/>
      <c r="D245" s="6"/>
      <c r="E245" s="6"/>
      <c r="F245" s="6"/>
    </row>
  </sheetData>
  <sheetProtection algorithmName="SHA-512" hashValue="9l1sRZq6UaGkD1ZLk7405ReCi3E7facmda6PIY42qPrSAamsHOcXZ5y/y7ZP6crVP44Z+1CnPstTUlC0YY6yRg==" saltValue="N6ThCyv1GhFRADFm2EQUNw==" spinCount="100000" sheet="1" objects="1" scenarios="1"/>
  <mergeCells count="3">
    <mergeCell ref="K3:L4"/>
    <mergeCell ref="A1:L1"/>
    <mergeCell ref="A2:L2"/>
  </mergeCells>
  <conditionalFormatting sqref="C12:C14 C108:C110 C164:C245 C156:C158 C148:C150 C140:C142 C132:C134 C124:C126 C116:C118 C100:C101 C92:C94 C84:C86 C76:C78 C68:C70 C60:C62 C52:C54 C44:C46 C36:C38 C28:C30 C20:C22">
    <cfRule type="cellIs" dxfId="19" priority="3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18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scale="99" orientation="portrait" horizontalDpi="300" verticalDpi="300" r:id="rId1"/>
  <headerFooter>
    <oddHeader xml:space="preserve">&amp;C &amp;"Arial CE,Félkövér"&amp;12 2022/2023. TANÉVI ATLÉTIKA DIÁKOLIMPIA®
ÜGYESSÉGI ÉS VÁLTÓFUTÓ CSAPATBAJNOKSÁG </oddHeader>
  </headerFooter>
  <rowBreaks count="2" manualBreakCount="2">
    <brk id="101" max="11" man="1"/>
    <brk id="149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zoomScaleNormal="100" workbookViewId="0">
      <selection activeCell="F18" sqref="F18"/>
    </sheetView>
  </sheetViews>
  <sheetFormatPr defaultRowHeight="12.75" x14ac:dyDescent="0.2"/>
  <cols>
    <col min="1" max="1" width="5.5703125" customWidth="1"/>
    <col min="2" max="2" width="12" customWidth="1"/>
    <col min="3" max="3" width="59.5703125" customWidth="1"/>
    <col min="4" max="4" width="11.42578125" customWidth="1"/>
  </cols>
  <sheetData>
    <row r="1" spans="1:4" ht="34.5" customHeight="1" x14ac:dyDescent="0.2">
      <c r="A1" s="230" t="str">
        <f>'56kcs LÁNY súly'!A1:J1</f>
        <v>LÁNY V-VI. KORCSOPORT SÚLYLÖKÉS (4 KG)</v>
      </c>
      <c r="B1" s="230"/>
      <c r="C1" s="230"/>
      <c r="D1" s="230"/>
    </row>
    <row r="2" spans="1:4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3" t="str">
        <f>'56kcs LÁNY súly'!C6</f>
        <v>Nyíregyháza</v>
      </c>
      <c r="C3" s="3" t="str">
        <f>'56kcs LÁNY súly'!B6</f>
        <v>Nyíregyházi Vasvári Pál Gimnázium</v>
      </c>
      <c r="D3" s="22">
        <f>'56kcs LÁNY súly'!I6</f>
        <v>8.7174999999999994</v>
      </c>
    </row>
    <row r="4" spans="1:4" x14ac:dyDescent="0.2">
      <c r="A4" s="2" t="s">
        <v>2</v>
      </c>
      <c r="B4" s="3" t="str">
        <f>'56kcs LÁNY súly'!C22</f>
        <v>Nyíregyháza</v>
      </c>
      <c r="C4" s="3" t="str">
        <f>'56kcs LÁNY súly'!B22</f>
        <v>Nyíregyházi Arany János Gimnázium, Általános Iskola és Kollégium</v>
      </c>
      <c r="D4" s="22">
        <f>'56kcs LÁNY súly'!I22</f>
        <v>7.5725000000000007</v>
      </c>
    </row>
    <row r="5" spans="1:4" x14ac:dyDescent="0.2">
      <c r="A5" s="2" t="s">
        <v>3</v>
      </c>
      <c r="B5" s="3" t="str">
        <f>'56kcs LÁNY súly'!C30</f>
        <v>Nyíregyháza</v>
      </c>
      <c r="C5" s="3" t="str">
        <f>'56kcs LÁNY súly'!B30</f>
        <v>Nyíregyházi SZC Wesselényi Miklós Technikum és Kollégium "A"</v>
      </c>
      <c r="D5" s="22">
        <f>'56kcs LÁNY súly'!I30</f>
        <v>5.9450000000000003</v>
      </c>
    </row>
    <row r="6" spans="1:4" x14ac:dyDescent="0.2">
      <c r="A6" s="2" t="s">
        <v>1</v>
      </c>
      <c r="B6" s="3" t="str">
        <f>'56kcs LÁNY súly'!C14</f>
        <v>Nyíregyháza</v>
      </c>
      <c r="C6" s="3" t="str">
        <f>'56kcs LÁNY súly'!B14</f>
        <v>Nyíregyházi SZC Wesselényi Miklós Technikum és Kollégium "B"</v>
      </c>
      <c r="D6" s="22">
        <f>'56kcs LÁNY súly'!I14</f>
        <v>5.2475000000000005</v>
      </c>
    </row>
    <row r="7" spans="1:4" x14ac:dyDescent="0.2">
      <c r="A7" s="2" t="s">
        <v>4</v>
      </c>
      <c r="B7" s="3">
        <f>'56kcs LÁNY súly'!C38</f>
        <v>0</v>
      </c>
      <c r="C7" s="3">
        <f>'56kcs LÁNY súly'!B38</f>
        <v>0</v>
      </c>
      <c r="D7" s="22">
        <f>'56kcs LÁNY súly'!I38</f>
        <v>0</v>
      </c>
    </row>
    <row r="8" spans="1:4" x14ac:dyDescent="0.2">
      <c r="A8" s="2" t="s">
        <v>5</v>
      </c>
      <c r="B8" s="3">
        <f>'56kcs LÁNY súly'!C46</f>
        <v>0</v>
      </c>
      <c r="C8" s="3">
        <f>'56kcs LÁNY súly'!B46</f>
        <v>0</v>
      </c>
      <c r="D8" s="22">
        <f>'56kcs LÁNY súly'!I46</f>
        <v>0</v>
      </c>
    </row>
    <row r="9" spans="1:4" x14ac:dyDescent="0.2">
      <c r="A9" s="2" t="s">
        <v>6</v>
      </c>
      <c r="B9" s="3">
        <f>'56kcs LÁNY súly'!C54</f>
        <v>0</v>
      </c>
      <c r="C9" s="3">
        <f>'56kcs LÁNY súly'!B54</f>
        <v>0</v>
      </c>
      <c r="D9" s="22">
        <f>'56kcs LÁNY súly'!I54</f>
        <v>0</v>
      </c>
    </row>
    <row r="10" spans="1:4" x14ac:dyDescent="0.2">
      <c r="A10" s="2" t="s">
        <v>7</v>
      </c>
      <c r="B10" s="3">
        <f>'56kcs LÁNY súly'!C62</f>
        <v>0</v>
      </c>
      <c r="C10" s="3">
        <f>'56kcs LÁNY súly'!B62</f>
        <v>0</v>
      </c>
      <c r="D10" s="22">
        <f>'56kcs LÁNY súly'!I62</f>
        <v>0</v>
      </c>
    </row>
    <row r="11" spans="1:4" x14ac:dyDescent="0.2">
      <c r="A11" s="2" t="s">
        <v>19</v>
      </c>
      <c r="B11" s="3">
        <f>'56kcs LÁNY súly'!C70</f>
        <v>0</v>
      </c>
      <c r="C11" s="3">
        <f>'56kcs LÁNY súly'!B70</f>
        <v>0</v>
      </c>
      <c r="D11" s="22">
        <f>'56kcs LÁNY súly'!I70</f>
        <v>0</v>
      </c>
    </row>
    <row r="12" spans="1:4" x14ac:dyDescent="0.2">
      <c r="A12" s="2" t="s">
        <v>20</v>
      </c>
      <c r="B12" s="3">
        <f>'56kcs LÁNY súly'!C78</f>
        <v>0</v>
      </c>
      <c r="C12" s="3">
        <f>'56kcs LÁNY súly'!B78</f>
        <v>0</v>
      </c>
      <c r="D12" s="22">
        <f>'56kcs LÁNY súly'!I78</f>
        <v>0</v>
      </c>
    </row>
    <row r="13" spans="1:4" x14ac:dyDescent="0.2">
      <c r="A13" s="2" t="s">
        <v>21</v>
      </c>
      <c r="B13" s="3">
        <f>'56kcs LÁNY súly'!C86</f>
        <v>0</v>
      </c>
      <c r="C13" s="3">
        <f>'56kcs LÁNY súly'!B86</f>
        <v>0</v>
      </c>
      <c r="D13" s="22">
        <f>'56kcs LÁNY súly'!I86</f>
        <v>0</v>
      </c>
    </row>
    <row r="14" spans="1:4" x14ac:dyDescent="0.2">
      <c r="A14" s="2" t="s">
        <v>22</v>
      </c>
      <c r="B14" s="3">
        <f>'56kcs LÁNY súly'!C94</f>
        <v>0</v>
      </c>
      <c r="C14" s="3">
        <f>'56kcs LÁNY súly'!B94</f>
        <v>0</v>
      </c>
      <c r="D14" s="22">
        <f>'56kcs LÁNY súly'!I94</f>
        <v>0</v>
      </c>
    </row>
    <row r="15" spans="1:4" x14ac:dyDescent="0.2">
      <c r="A15" s="2" t="s">
        <v>23</v>
      </c>
      <c r="B15" s="3">
        <f>'56kcs LÁNY súly'!C102</f>
        <v>0</v>
      </c>
      <c r="C15" s="3">
        <f>'56kcs LÁNY súly'!B102</f>
        <v>0</v>
      </c>
      <c r="D15" s="22">
        <f>'56kcs LÁNY súly'!I102</f>
        <v>0</v>
      </c>
    </row>
    <row r="16" spans="1:4" x14ac:dyDescent="0.2">
      <c r="A16" s="2" t="s">
        <v>24</v>
      </c>
      <c r="B16" s="3">
        <f>'56kcs LÁNY súly'!C110</f>
        <v>0</v>
      </c>
      <c r="C16" s="3">
        <f>'56kcs LÁNY súly'!B110</f>
        <v>0</v>
      </c>
      <c r="D16" s="22">
        <f>'56kcs LÁNY súly'!I110</f>
        <v>0</v>
      </c>
    </row>
    <row r="17" spans="1:4" x14ac:dyDescent="0.2">
      <c r="A17" s="2" t="s">
        <v>25</v>
      </c>
      <c r="B17" s="3">
        <f>'56kcs LÁNY súly'!C118</f>
        <v>0</v>
      </c>
      <c r="C17" s="3">
        <f>'56kcs LÁNY súly'!B118</f>
        <v>0</v>
      </c>
      <c r="D17" s="22">
        <f>'56kcs LÁNY súly'!I118</f>
        <v>0</v>
      </c>
    </row>
    <row r="18" spans="1:4" x14ac:dyDescent="0.2">
      <c r="A18" s="2" t="s">
        <v>32</v>
      </c>
      <c r="B18" s="3">
        <f>'56kcs LÁNY súly'!C126</f>
        <v>0</v>
      </c>
      <c r="C18" s="3">
        <f>'56kcs LÁNY súly'!B126</f>
        <v>0</v>
      </c>
      <c r="D18" s="22">
        <f>'56kcs LÁNY súly'!I126</f>
        <v>0</v>
      </c>
    </row>
    <row r="19" spans="1:4" x14ac:dyDescent="0.2">
      <c r="A19" s="2" t="s">
        <v>33</v>
      </c>
      <c r="B19" s="3">
        <f>'56kcs LÁNY súly'!C134</f>
        <v>0</v>
      </c>
      <c r="C19" s="3">
        <f>'56kcs LÁNY súly'!B134</f>
        <v>0</v>
      </c>
      <c r="D19" s="22">
        <f>'56kcs LÁNY súly'!I134</f>
        <v>0</v>
      </c>
    </row>
    <row r="20" spans="1:4" x14ac:dyDescent="0.2">
      <c r="A20" s="2" t="s">
        <v>34</v>
      </c>
      <c r="B20" s="3">
        <f>'56kcs LÁNY súly'!C142</f>
        <v>0</v>
      </c>
      <c r="C20" s="3">
        <f>'56kcs LÁNY súly'!B142</f>
        <v>0</v>
      </c>
      <c r="D20" s="22">
        <f>'56kcs LÁNY súly'!I142</f>
        <v>0</v>
      </c>
    </row>
    <row r="21" spans="1:4" x14ac:dyDescent="0.2">
      <c r="A21" s="2" t="s">
        <v>35</v>
      </c>
      <c r="B21" s="3">
        <f>'56kcs LÁNY súly'!C150</f>
        <v>0</v>
      </c>
      <c r="C21" s="3">
        <f>'56kcs LÁNY súly'!B150</f>
        <v>0</v>
      </c>
      <c r="D21" s="22">
        <f>'56kcs LÁNY súly'!I150</f>
        <v>0</v>
      </c>
    </row>
    <row r="22" spans="1:4" x14ac:dyDescent="0.2">
      <c r="A22" s="2" t="s">
        <v>36</v>
      </c>
      <c r="B22" s="3">
        <f>'56kcs LÁNY súly'!C158</f>
        <v>0</v>
      </c>
      <c r="C22" s="3">
        <f>'56kcs LÁNY súly'!B158</f>
        <v>0</v>
      </c>
      <c r="D22" s="22">
        <f>'56kcs LÁNY súly'!I158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A3:D22">
    <sortCondition descending="1" ref="D3"/>
  </sortState>
  <mergeCells count="1">
    <mergeCell ref="A1:D1"/>
  </mergeCells>
  <phoneticPr fontId="28" type="noConversion"/>
  <pageMargins left="0.7" right="0.7" top="0.75" bottom="0.75" header="0.3" footer="0.3"/>
  <pageSetup paperSize="9" scale="88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L298"/>
  <sheetViews>
    <sheetView zoomScaleNormal="100" workbookViewId="0">
      <selection activeCell="A6" sqref="A6"/>
    </sheetView>
  </sheetViews>
  <sheetFormatPr defaultColWidth="9.140625" defaultRowHeight="12.75" x14ac:dyDescent="0.2"/>
  <cols>
    <col min="1" max="1" width="3.28515625" style="141" customWidth="1"/>
    <col min="2" max="2" width="41.28515625" style="199" customWidth="1"/>
    <col min="3" max="3" width="7.7109375" style="158" customWidth="1"/>
    <col min="4" max="6" width="5.7109375" style="158" customWidth="1"/>
    <col min="7" max="7" width="8.28515625" style="159" customWidth="1"/>
    <col min="8" max="8" width="1.140625" style="141" customWidth="1"/>
    <col min="9" max="9" width="7.28515625" style="141" customWidth="1"/>
    <col min="10" max="10" width="0.85546875" style="141" customWidth="1"/>
    <col min="11" max="11" width="3.85546875" style="141" customWidth="1"/>
    <col min="12" max="12" width="11.140625" style="141" bestFit="1" customWidth="1"/>
    <col min="13" max="16384" width="9.140625" style="141"/>
  </cols>
  <sheetData>
    <row r="1" spans="1:12" ht="15.75" x14ac:dyDescent="0.2">
      <c r="A1" s="224" t="s">
        <v>46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2" ht="13.5" thickBot="1" x14ac:dyDescent="0.25">
      <c r="A2" s="226" t="s">
        <v>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12.75" customHeight="1" x14ac:dyDescent="0.2">
      <c r="A3" s="115"/>
      <c r="B3" s="195"/>
      <c r="C3" s="89"/>
      <c r="D3" s="89"/>
      <c r="E3" s="89"/>
      <c r="F3" s="89"/>
      <c r="G3" s="157"/>
      <c r="H3" s="113"/>
      <c r="I3" s="114"/>
      <c r="K3" s="220" t="s">
        <v>15</v>
      </c>
      <c r="L3" s="221"/>
    </row>
    <row r="4" spans="1:12" ht="15.75" customHeight="1" thickBot="1" x14ac:dyDescent="0.25">
      <c r="K4" s="222"/>
      <c r="L4" s="223"/>
    </row>
    <row r="5" spans="1:12" ht="13.5" thickBot="1" x14ac:dyDescent="0.25">
      <c r="A5" s="160" t="s">
        <v>159</v>
      </c>
      <c r="B5" s="203"/>
      <c r="C5" s="162"/>
      <c r="D5" s="121" t="s">
        <v>0</v>
      </c>
      <c r="E5" s="121" t="s">
        <v>1</v>
      </c>
      <c r="F5" s="121" t="s">
        <v>2</v>
      </c>
      <c r="G5" s="163" t="s">
        <v>31</v>
      </c>
      <c r="K5" s="49"/>
      <c r="L5" s="49"/>
    </row>
    <row r="6" spans="1:12" ht="15.75" thickBot="1" x14ac:dyDescent="0.25">
      <c r="A6" s="134" t="s">
        <v>0</v>
      </c>
      <c r="B6" s="198" t="s">
        <v>50</v>
      </c>
      <c r="C6" s="164" t="s">
        <v>108</v>
      </c>
      <c r="D6" s="164"/>
      <c r="E6" s="164"/>
      <c r="F6" s="164"/>
      <c r="G6" s="165"/>
      <c r="H6" s="129"/>
      <c r="I6" s="130">
        <f>(SUM(G7:G11)-MIN(G7:G11))/4</f>
        <v>22.885000000000002</v>
      </c>
      <c r="J6" s="166"/>
      <c r="K6" s="132">
        <f>RANK(I6,'diszkosz sorrend'!$D$3:$D$22)</f>
        <v>1</v>
      </c>
      <c r="L6" s="133" t="s">
        <v>27</v>
      </c>
    </row>
    <row r="7" spans="1:12" ht="14.25" x14ac:dyDescent="0.2">
      <c r="A7" s="49"/>
      <c r="B7" s="4" t="s">
        <v>88</v>
      </c>
      <c r="C7" s="142">
        <v>2004</v>
      </c>
      <c r="D7" s="136">
        <v>18.260000000000002</v>
      </c>
      <c r="E7" s="136">
        <v>0</v>
      </c>
      <c r="F7" s="136">
        <v>0</v>
      </c>
      <c r="G7" s="165">
        <f>MAX(D7:F7)</f>
        <v>18.260000000000002</v>
      </c>
      <c r="H7" s="137"/>
      <c r="I7" s="138"/>
      <c r="J7" s="166"/>
      <c r="K7" s="146"/>
      <c r="L7" s="131"/>
    </row>
    <row r="8" spans="1:12" ht="14.25" x14ac:dyDescent="0.2">
      <c r="A8" s="49"/>
      <c r="B8" s="4" t="s">
        <v>52</v>
      </c>
      <c r="C8" s="142">
        <v>2005</v>
      </c>
      <c r="D8" s="136">
        <v>19.61</v>
      </c>
      <c r="E8" s="136">
        <v>0</v>
      </c>
      <c r="F8" s="136">
        <v>0</v>
      </c>
      <c r="G8" s="165">
        <f t="shared" ref="G8:G71" si="0">MAX(D8:F8)</f>
        <v>19.61</v>
      </c>
      <c r="H8" s="137"/>
      <c r="I8" s="138"/>
      <c r="J8" s="166"/>
      <c r="K8" s="146"/>
      <c r="L8" s="131"/>
    </row>
    <row r="9" spans="1:12" ht="14.25" x14ac:dyDescent="0.2">
      <c r="A9" s="49"/>
      <c r="B9" s="4" t="s">
        <v>82</v>
      </c>
      <c r="C9" s="142">
        <v>2004</v>
      </c>
      <c r="D9" s="136">
        <v>18.75</v>
      </c>
      <c r="E9" s="136">
        <v>0</v>
      </c>
      <c r="F9" s="136">
        <v>0</v>
      </c>
      <c r="G9" s="165">
        <f t="shared" si="0"/>
        <v>18.75</v>
      </c>
      <c r="H9" s="137"/>
      <c r="I9" s="138"/>
      <c r="J9" s="166"/>
      <c r="K9" s="146"/>
      <c r="L9" s="131"/>
    </row>
    <row r="10" spans="1:12" ht="14.25" x14ac:dyDescent="0.2">
      <c r="A10" s="49"/>
      <c r="B10" s="4" t="s">
        <v>53</v>
      </c>
      <c r="C10" s="142">
        <v>2004</v>
      </c>
      <c r="D10" s="136">
        <v>17.41</v>
      </c>
      <c r="E10" s="136">
        <v>0</v>
      </c>
      <c r="F10" s="136">
        <v>0</v>
      </c>
      <c r="G10" s="165">
        <f t="shared" si="0"/>
        <v>17.41</v>
      </c>
      <c r="H10" s="137"/>
      <c r="I10" s="138"/>
      <c r="J10" s="166"/>
      <c r="K10" s="146"/>
      <c r="L10" s="131"/>
    </row>
    <row r="11" spans="1:12" ht="14.25" x14ac:dyDescent="0.2">
      <c r="A11" s="49"/>
      <c r="B11" s="4" t="s">
        <v>54</v>
      </c>
      <c r="C11" s="142">
        <v>2004</v>
      </c>
      <c r="D11" s="136">
        <v>34.92</v>
      </c>
      <c r="E11" s="136">
        <v>0</v>
      </c>
      <c r="F11" s="136">
        <v>0</v>
      </c>
      <c r="G11" s="165">
        <f t="shared" si="0"/>
        <v>34.92</v>
      </c>
      <c r="H11" s="137"/>
      <c r="I11" s="138"/>
      <c r="J11" s="166"/>
      <c r="K11" s="146"/>
      <c r="L11" s="131"/>
    </row>
    <row r="12" spans="1:12" ht="14.25" x14ac:dyDescent="0.2">
      <c r="A12" s="49"/>
      <c r="B12" s="200" t="s">
        <v>104</v>
      </c>
      <c r="C12" s="88"/>
      <c r="D12" s="136"/>
      <c r="E12" s="136"/>
      <c r="F12" s="136"/>
      <c r="G12" s="165"/>
      <c r="H12" s="137"/>
      <c r="I12" s="138"/>
      <c r="J12" s="166"/>
      <c r="K12" s="146"/>
      <c r="L12" s="131"/>
    </row>
    <row r="13" spans="1:12" ht="15" thickBot="1" x14ac:dyDescent="0.25">
      <c r="A13" s="49"/>
      <c r="B13" s="196"/>
      <c r="C13" s="88"/>
      <c r="D13" s="136"/>
      <c r="E13" s="136"/>
      <c r="F13" s="136"/>
      <c r="G13" s="165"/>
      <c r="H13" s="137"/>
      <c r="I13" s="138"/>
      <c r="J13" s="166"/>
      <c r="K13" s="146"/>
      <c r="L13" s="131"/>
    </row>
    <row r="14" spans="1:12" ht="26.25" thickBot="1" x14ac:dyDescent="0.25">
      <c r="A14" s="134" t="s">
        <v>1</v>
      </c>
      <c r="B14" s="198" t="s">
        <v>55</v>
      </c>
      <c r="C14" s="164" t="s">
        <v>101</v>
      </c>
      <c r="D14" s="117"/>
      <c r="E14" s="117"/>
      <c r="F14" s="117"/>
      <c r="G14" s="165"/>
      <c r="H14" s="129"/>
      <c r="I14" s="130">
        <f>(SUM(G15:G19)-MIN(G15:G19))/4</f>
        <v>16.762499999999999</v>
      </c>
      <c r="J14" s="166"/>
      <c r="K14" s="132">
        <f>RANK(I14,'diszkosz sorrend'!$D$3:$D$22)</f>
        <v>2</v>
      </c>
      <c r="L14" s="133" t="s">
        <v>27</v>
      </c>
    </row>
    <row r="15" spans="1:12" ht="14.25" x14ac:dyDescent="0.2">
      <c r="A15" s="49"/>
      <c r="B15" s="4" t="s">
        <v>67</v>
      </c>
      <c r="C15" s="142">
        <v>2005</v>
      </c>
      <c r="D15" s="136">
        <v>15.42</v>
      </c>
      <c r="E15" s="136">
        <v>0</v>
      </c>
      <c r="F15" s="136">
        <v>0</v>
      </c>
      <c r="G15" s="165">
        <f t="shared" si="0"/>
        <v>15.42</v>
      </c>
      <c r="H15" s="137"/>
      <c r="I15" s="138"/>
      <c r="J15" s="166"/>
      <c r="K15" s="146"/>
      <c r="L15" s="131"/>
    </row>
    <row r="16" spans="1:12" ht="14.25" x14ac:dyDescent="0.2">
      <c r="A16" s="49"/>
      <c r="B16" s="4" t="s">
        <v>68</v>
      </c>
      <c r="C16" s="142">
        <v>2007</v>
      </c>
      <c r="D16" s="136">
        <v>19.43</v>
      </c>
      <c r="E16" s="136">
        <v>0</v>
      </c>
      <c r="F16" s="136">
        <v>0</v>
      </c>
      <c r="G16" s="165">
        <f t="shared" si="0"/>
        <v>19.43</v>
      </c>
      <c r="H16" s="137"/>
      <c r="I16" s="138"/>
      <c r="J16" s="166"/>
      <c r="K16" s="146"/>
      <c r="L16" s="131"/>
    </row>
    <row r="17" spans="1:12" ht="14.25" x14ac:dyDescent="0.2">
      <c r="A17" s="49"/>
      <c r="B17" s="4" t="s">
        <v>69</v>
      </c>
      <c r="C17" s="142">
        <v>2004</v>
      </c>
      <c r="D17" s="136">
        <v>14.61</v>
      </c>
      <c r="E17" s="136">
        <v>0</v>
      </c>
      <c r="F17" s="136">
        <v>0</v>
      </c>
      <c r="G17" s="165">
        <f t="shared" si="0"/>
        <v>14.61</v>
      </c>
      <c r="H17" s="137"/>
      <c r="I17" s="138"/>
      <c r="J17" s="166"/>
      <c r="K17" s="146"/>
      <c r="L17" s="131"/>
    </row>
    <row r="18" spans="1:12" ht="14.25" x14ac:dyDescent="0.2">
      <c r="A18" s="49"/>
      <c r="B18" s="4" t="s">
        <v>70</v>
      </c>
      <c r="C18" s="142">
        <v>2006</v>
      </c>
      <c r="D18" s="136">
        <v>17.59</v>
      </c>
      <c r="E18" s="136">
        <v>0</v>
      </c>
      <c r="F18" s="136">
        <v>0</v>
      </c>
      <c r="G18" s="165">
        <f t="shared" si="0"/>
        <v>17.59</v>
      </c>
      <c r="H18" s="137"/>
      <c r="I18" s="138"/>
      <c r="J18" s="166"/>
      <c r="K18" s="146"/>
      <c r="L18" s="131"/>
    </row>
    <row r="19" spans="1:12" ht="14.25" x14ac:dyDescent="0.2">
      <c r="A19" s="49"/>
      <c r="B19" s="4" t="s">
        <v>58</v>
      </c>
      <c r="C19" s="142">
        <v>2007</v>
      </c>
      <c r="D19" s="136">
        <v>10.58</v>
      </c>
      <c r="E19" s="136">
        <v>0</v>
      </c>
      <c r="F19" s="136">
        <v>0</v>
      </c>
      <c r="G19" s="165">
        <f t="shared" si="0"/>
        <v>10.58</v>
      </c>
      <c r="H19" s="137"/>
      <c r="I19" s="138"/>
      <c r="J19" s="166"/>
      <c r="K19" s="146"/>
      <c r="L19" s="131"/>
    </row>
    <row r="20" spans="1:12" ht="14.25" x14ac:dyDescent="0.2">
      <c r="A20" s="49"/>
      <c r="B20" s="200" t="s">
        <v>109</v>
      </c>
      <c r="C20" s="88"/>
      <c r="D20" s="136"/>
      <c r="E20" s="136"/>
      <c r="F20" s="136"/>
      <c r="G20" s="165"/>
      <c r="H20" s="137"/>
      <c r="I20" s="138"/>
      <c r="J20" s="166"/>
      <c r="K20" s="146"/>
      <c r="L20" s="131"/>
    </row>
    <row r="21" spans="1:12" ht="15" thickBot="1" x14ac:dyDescent="0.25">
      <c r="A21" s="49"/>
      <c r="B21" s="196"/>
      <c r="C21" s="88"/>
      <c r="D21" s="136"/>
      <c r="E21" s="136"/>
      <c r="F21" s="136"/>
      <c r="G21" s="165"/>
      <c r="H21" s="137"/>
      <c r="I21" s="138"/>
      <c r="J21" s="166"/>
      <c r="K21" s="146"/>
      <c r="L21" s="131"/>
    </row>
    <row r="22" spans="1:12" ht="15.75" thickBot="1" x14ac:dyDescent="0.25">
      <c r="A22" s="134" t="s">
        <v>2</v>
      </c>
      <c r="B22" s="201"/>
      <c r="C22" s="164"/>
      <c r="D22" s="117"/>
      <c r="E22" s="117"/>
      <c r="F22" s="117"/>
      <c r="G22" s="165"/>
      <c r="H22" s="129"/>
      <c r="I22" s="130">
        <f>(SUM(G23:G27)-MIN(G23:G27))/4</f>
        <v>0</v>
      </c>
      <c r="J22" s="166"/>
      <c r="K22" s="132">
        <f>RANK(I22,'diszkosz sorrend'!$D$3:$D$22)</f>
        <v>3</v>
      </c>
      <c r="L22" s="133" t="s">
        <v>27</v>
      </c>
    </row>
    <row r="23" spans="1:12" ht="14.25" x14ac:dyDescent="0.2">
      <c r="A23" s="49"/>
      <c r="B23" s="196"/>
      <c r="C23" s="167"/>
      <c r="D23" s="136">
        <v>0</v>
      </c>
      <c r="E23" s="136">
        <v>0</v>
      </c>
      <c r="F23" s="136">
        <v>0</v>
      </c>
      <c r="G23" s="165">
        <f t="shared" si="0"/>
        <v>0</v>
      </c>
      <c r="H23" s="137"/>
      <c r="I23" s="138"/>
      <c r="J23" s="166"/>
      <c r="K23" s="146"/>
      <c r="L23" s="131"/>
    </row>
    <row r="24" spans="1:12" ht="14.25" x14ac:dyDescent="0.2">
      <c r="A24" s="49"/>
      <c r="B24" s="196"/>
      <c r="C24" s="167"/>
      <c r="D24" s="136">
        <v>0</v>
      </c>
      <c r="E24" s="136">
        <v>0</v>
      </c>
      <c r="F24" s="136">
        <v>0</v>
      </c>
      <c r="G24" s="165">
        <f t="shared" si="0"/>
        <v>0</v>
      </c>
      <c r="H24" s="137"/>
      <c r="I24" s="138"/>
      <c r="J24" s="166"/>
      <c r="K24" s="146"/>
      <c r="L24" s="131"/>
    </row>
    <row r="25" spans="1:12" ht="14.25" x14ac:dyDescent="0.2">
      <c r="A25" s="49"/>
      <c r="B25" s="196"/>
      <c r="C25" s="167"/>
      <c r="D25" s="136">
        <v>0</v>
      </c>
      <c r="E25" s="136">
        <v>0</v>
      </c>
      <c r="F25" s="136">
        <v>0</v>
      </c>
      <c r="G25" s="165">
        <f t="shared" si="0"/>
        <v>0</v>
      </c>
      <c r="H25" s="137"/>
      <c r="I25" s="138"/>
      <c r="J25" s="166"/>
      <c r="K25" s="146"/>
      <c r="L25" s="131"/>
    </row>
    <row r="26" spans="1:12" ht="14.25" x14ac:dyDescent="0.2">
      <c r="A26" s="49"/>
      <c r="B26" s="196"/>
      <c r="C26" s="167"/>
      <c r="D26" s="136">
        <v>0</v>
      </c>
      <c r="E26" s="136">
        <v>0</v>
      </c>
      <c r="F26" s="136">
        <v>0</v>
      </c>
      <c r="G26" s="165">
        <f t="shared" si="0"/>
        <v>0</v>
      </c>
      <c r="H26" s="137"/>
      <c r="I26" s="138"/>
      <c r="J26" s="166"/>
      <c r="K26" s="146"/>
      <c r="L26" s="131"/>
    </row>
    <row r="27" spans="1:12" ht="14.25" x14ac:dyDescent="0.2">
      <c r="A27" s="49"/>
      <c r="B27" s="196"/>
      <c r="C27" s="167"/>
      <c r="D27" s="136">
        <v>0</v>
      </c>
      <c r="E27" s="136">
        <v>0</v>
      </c>
      <c r="F27" s="136">
        <v>0</v>
      </c>
      <c r="G27" s="165">
        <f t="shared" si="0"/>
        <v>0</v>
      </c>
      <c r="H27" s="137"/>
      <c r="I27" s="138"/>
      <c r="J27" s="166"/>
      <c r="K27" s="146"/>
      <c r="L27" s="131"/>
    </row>
    <row r="28" spans="1:12" ht="14.25" x14ac:dyDescent="0.2">
      <c r="A28" s="49"/>
      <c r="B28" s="200" t="s">
        <v>10</v>
      </c>
      <c r="C28" s="88"/>
      <c r="D28" s="136"/>
      <c r="E28" s="136"/>
      <c r="F28" s="136"/>
      <c r="G28" s="165"/>
      <c r="H28" s="137"/>
      <c r="I28" s="138"/>
      <c r="J28" s="166"/>
      <c r="K28" s="146"/>
      <c r="L28" s="131"/>
    </row>
    <row r="29" spans="1:12" ht="15" thickBot="1" x14ac:dyDescent="0.25">
      <c r="A29" s="49"/>
      <c r="B29" s="196"/>
      <c r="C29" s="88"/>
      <c r="D29" s="136"/>
      <c r="E29" s="136"/>
      <c r="F29" s="136"/>
      <c r="G29" s="165"/>
      <c r="H29" s="137"/>
      <c r="I29" s="138"/>
      <c r="J29" s="166"/>
      <c r="K29" s="146"/>
      <c r="L29" s="131"/>
    </row>
    <row r="30" spans="1:12" ht="15.75" thickBot="1" x14ac:dyDescent="0.25">
      <c r="A30" s="134" t="s">
        <v>3</v>
      </c>
      <c r="B30" s="201"/>
      <c r="C30" s="164"/>
      <c r="D30" s="117"/>
      <c r="E30" s="117"/>
      <c r="F30" s="117"/>
      <c r="G30" s="165"/>
      <c r="H30" s="129"/>
      <c r="I30" s="130">
        <f>(SUM(G31:G35)-MIN(G31:G35))/4</f>
        <v>0</v>
      </c>
      <c r="J30" s="166"/>
      <c r="K30" s="132">
        <f>RANK(I30,'diszkosz sorrend'!$D$3:$D$22)</f>
        <v>3</v>
      </c>
      <c r="L30" s="133" t="s">
        <v>27</v>
      </c>
    </row>
    <row r="31" spans="1:12" ht="14.25" x14ac:dyDescent="0.2">
      <c r="A31" s="49"/>
      <c r="B31" s="196"/>
      <c r="C31" s="135"/>
      <c r="D31" s="136">
        <v>0</v>
      </c>
      <c r="E31" s="136">
        <v>0</v>
      </c>
      <c r="F31" s="136">
        <v>0</v>
      </c>
      <c r="G31" s="165">
        <f t="shared" si="0"/>
        <v>0</v>
      </c>
      <c r="H31" s="137"/>
      <c r="I31" s="138"/>
      <c r="J31" s="166"/>
      <c r="K31" s="146"/>
      <c r="L31" s="131"/>
    </row>
    <row r="32" spans="1:12" ht="14.25" x14ac:dyDescent="0.2">
      <c r="A32" s="49"/>
      <c r="B32" s="196"/>
      <c r="C32" s="135"/>
      <c r="D32" s="136">
        <v>0</v>
      </c>
      <c r="E32" s="136">
        <v>0</v>
      </c>
      <c r="F32" s="136">
        <v>0</v>
      </c>
      <c r="G32" s="165">
        <f t="shared" si="0"/>
        <v>0</v>
      </c>
      <c r="H32" s="137"/>
      <c r="I32" s="138"/>
      <c r="J32" s="166"/>
      <c r="K32" s="146"/>
      <c r="L32" s="131"/>
    </row>
    <row r="33" spans="1:12" ht="14.25" x14ac:dyDescent="0.2">
      <c r="A33" s="49"/>
      <c r="B33" s="196"/>
      <c r="C33" s="135"/>
      <c r="D33" s="136">
        <v>0</v>
      </c>
      <c r="E33" s="136">
        <v>0</v>
      </c>
      <c r="F33" s="136">
        <v>0</v>
      </c>
      <c r="G33" s="165">
        <f t="shared" si="0"/>
        <v>0</v>
      </c>
      <c r="H33" s="137"/>
      <c r="I33" s="138"/>
      <c r="J33" s="166"/>
      <c r="K33" s="146"/>
      <c r="L33" s="131"/>
    </row>
    <row r="34" spans="1:12" ht="14.25" x14ac:dyDescent="0.2">
      <c r="A34" s="49"/>
      <c r="B34" s="196"/>
      <c r="C34" s="135"/>
      <c r="D34" s="136">
        <v>0</v>
      </c>
      <c r="E34" s="136">
        <v>0</v>
      </c>
      <c r="F34" s="136">
        <v>0</v>
      </c>
      <c r="G34" s="165">
        <f t="shared" si="0"/>
        <v>0</v>
      </c>
      <c r="H34" s="137"/>
      <c r="I34" s="138"/>
      <c r="J34" s="166"/>
      <c r="K34" s="146"/>
      <c r="L34" s="131"/>
    </row>
    <row r="35" spans="1:12" ht="14.25" x14ac:dyDescent="0.2">
      <c r="A35" s="49"/>
      <c r="B35" s="196"/>
      <c r="C35" s="135"/>
      <c r="D35" s="136">
        <v>0</v>
      </c>
      <c r="E35" s="136">
        <v>0</v>
      </c>
      <c r="F35" s="136">
        <v>0</v>
      </c>
      <c r="G35" s="165">
        <f t="shared" si="0"/>
        <v>0</v>
      </c>
      <c r="H35" s="137"/>
      <c r="I35" s="138"/>
      <c r="J35" s="166"/>
      <c r="K35" s="146"/>
      <c r="L35" s="131"/>
    </row>
    <row r="36" spans="1:12" ht="14.25" x14ac:dyDescent="0.2">
      <c r="A36" s="49"/>
      <c r="B36" s="200" t="s">
        <v>10</v>
      </c>
      <c r="C36" s="88"/>
      <c r="D36" s="136"/>
      <c r="E36" s="136"/>
      <c r="F36" s="136"/>
      <c r="G36" s="165"/>
      <c r="H36" s="137"/>
      <c r="I36" s="138"/>
      <c r="J36" s="166"/>
      <c r="K36" s="146"/>
      <c r="L36" s="131"/>
    </row>
    <row r="37" spans="1:12" ht="15" thickBot="1" x14ac:dyDescent="0.25">
      <c r="A37" s="49"/>
      <c r="B37" s="200"/>
      <c r="C37" s="88"/>
      <c r="D37" s="136"/>
      <c r="E37" s="136"/>
      <c r="F37" s="136"/>
      <c r="G37" s="165"/>
      <c r="H37" s="137"/>
      <c r="I37" s="138"/>
      <c r="J37" s="166"/>
      <c r="K37" s="146"/>
      <c r="L37" s="131"/>
    </row>
    <row r="38" spans="1:12" ht="15.75" thickBot="1" x14ac:dyDescent="0.25">
      <c r="A38" s="134" t="s">
        <v>4</v>
      </c>
      <c r="B38" s="201"/>
      <c r="C38" s="164"/>
      <c r="D38" s="117"/>
      <c r="E38" s="117"/>
      <c r="F38" s="117"/>
      <c r="G38" s="165"/>
      <c r="H38" s="129"/>
      <c r="I38" s="130">
        <f>(SUM(G39:G43)-MIN(G39:G43))/4</f>
        <v>0</v>
      </c>
      <c r="J38" s="166"/>
      <c r="K38" s="132">
        <f>RANK(I38,'diszkosz sorrend'!$D$3:$D$22)</f>
        <v>3</v>
      </c>
      <c r="L38" s="133" t="s">
        <v>27</v>
      </c>
    </row>
    <row r="39" spans="1:12" ht="14.25" x14ac:dyDescent="0.2">
      <c r="A39" s="49"/>
      <c r="B39" s="196"/>
      <c r="C39" s="135"/>
      <c r="D39" s="136">
        <v>0</v>
      </c>
      <c r="E39" s="136">
        <v>0</v>
      </c>
      <c r="F39" s="136">
        <v>0</v>
      </c>
      <c r="G39" s="165">
        <f t="shared" si="0"/>
        <v>0</v>
      </c>
      <c r="H39" s="137"/>
      <c r="I39" s="138"/>
      <c r="J39" s="166"/>
      <c r="K39" s="146"/>
      <c r="L39" s="131"/>
    </row>
    <row r="40" spans="1:12" ht="14.25" x14ac:dyDescent="0.2">
      <c r="A40" s="49"/>
      <c r="B40" s="196"/>
      <c r="C40" s="135"/>
      <c r="D40" s="136">
        <v>0</v>
      </c>
      <c r="E40" s="136">
        <v>0</v>
      </c>
      <c r="F40" s="136">
        <v>0</v>
      </c>
      <c r="G40" s="165">
        <f t="shared" si="0"/>
        <v>0</v>
      </c>
      <c r="H40" s="137"/>
      <c r="I40" s="138"/>
      <c r="J40" s="166"/>
      <c r="K40" s="146"/>
      <c r="L40" s="131"/>
    </row>
    <row r="41" spans="1:12" ht="14.25" x14ac:dyDescent="0.2">
      <c r="A41" s="49"/>
      <c r="B41" s="196"/>
      <c r="C41" s="135"/>
      <c r="D41" s="136">
        <v>0</v>
      </c>
      <c r="E41" s="136">
        <v>0</v>
      </c>
      <c r="F41" s="136">
        <v>0</v>
      </c>
      <c r="G41" s="165">
        <f t="shared" si="0"/>
        <v>0</v>
      </c>
      <c r="H41" s="137"/>
      <c r="I41" s="138"/>
      <c r="J41" s="166"/>
      <c r="K41" s="146"/>
      <c r="L41" s="131"/>
    </row>
    <row r="42" spans="1:12" ht="14.25" x14ac:dyDescent="0.2">
      <c r="A42" s="49"/>
      <c r="B42" s="196"/>
      <c r="C42" s="135"/>
      <c r="D42" s="136">
        <v>0</v>
      </c>
      <c r="E42" s="136">
        <v>0</v>
      </c>
      <c r="F42" s="136">
        <v>0</v>
      </c>
      <c r="G42" s="165">
        <f t="shared" si="0"/>
        <v>0</v>
      </c>
      <c r="H42" s="137"/>
      <c r="I42" s="138"/>
      <c r="J42" s="166"/>
      <c r="K42" s="146"/>
      <c r="L42" s="131"/>
    </row>
    <row r="43" spans="1:12" ht="14.25" x14ac:dyDescent="0.2">
      <c r="A43" s="49"/>
      <c r="B43" s="196"/>
      <c r="C43" s="135"/>
      <c r="D43" s="136">
        <v>0</v>
      </c>
      <c r="E43" s="136">
        <v>0</v>
      </c>
      <c r="F43" s="136">
        <v>0</v>
      </c>
      <c r="G43" s="165">
        <f t="shared" si="0"/>
        <v>0</v>
      </c>
      <c r="H43" s="137"/>
      <c r="I43" s="138"/>
      <c r="J43" s="166"/>
      <c r="K43" s="146"/>
      <c r="L43" s="131"/>
    </row>
    <row r="44" spans="1:12" ht="14.25" x14ac:dyDescent="0.2">
      <c r="A44" s="49"/>
      <c r="B44" s="200" t="s">
        <v>10</v>
      </c>
      <c r="C44" s="88"/>
      <c r="D44" s="136"/>
      <c r="E44" s="136"/>
      <c r="F44" s="136"/>
      <c r="G44" s="165"/>
      <c r="H44" s="137"/>
      <c r="I44" s="138"/>
      <c r="J44" s="166"/>
      <c r="K44" s="146"/>
      <c r="L44" s="131"/>
    </row>
    <row r="45" spans="1:12" ht="15" thickBot="1" x14ac:dyDescent="0.25">
      <c r="A45" s="49"/>
      <c r="B45" s="200"/>
      <c r="C45" s="88"/>
      <c r="D45" s="136"/>
      <c r="E45" s="136"/>
      <c r="F45" s="136"/>
      <c r="G45" s="165"/>
      <c r="H45" s="137"/>
      <c r="I45" s="138"/>
      <c r="J45" s="166"/>
      <c r="K45" s="146"/>
      <c r="L45" s="131"/>
    </row>
    <row r="46" spans="1:12" ht="15.75" thickBot="1" x14ac:dyDescent="0.25">
      <c r="A46" s="134" t="s">
        <v>5</v>
      </c>
      <c r="B46" s="201"/>
      <c r="C46" s="164"/>
      <c r="D46" s="117"/>
      <c r="E46" s="117"/>
      <c r="F46" s="117"/>
      <c r="G46" s="165"/>
      <c r="H46" s="129"/>
      <c r="I46" s="130">
        <f>(SUM(G47:G51)-MIN(G47:G51))/4</f>
        <v>0</v>
      </c>
      <c r="J46" s="166"/>
      <c r="K46" s="132">
        <f>RANK(I46,'diszkosz sorrend'!$D$3:$D$22)</f>
        <v>3</v>
      </c>
      <c r="L46" s="133" t="s">
        <v>27</v>
      </c>
    </row>
    <row r="47" spans="1:12" ht="14.25" x14ac:dyDescent="0.2">
      <c r="A47" s="49"/>
      <c r="B47" s="196"/>
      <c r="C47" s="135"/>
      <c r="D47" s="136">
        <v>0</v>
      </c>
      <c r="E47" s="136">
        <v>0</v>
      </c>
      <c r="F47" s="136">
        <v>0</v>
      </c>
      <c r="G47" s="165">
        <f t="shared" si="0"/>
        <v>0</v>
      </c>
      <c r="H47" s="137"/>
      <c r="I47" s="138"/>
      <c r="J47" s="166"/>
      <c r="K47" s="146"/>
      <c r="L47" s="131"/>
    </row>
    <row r="48" spans="1:12" ht="14.25" x14ac:dyDescent="0.2">
      <c r="A48" s="49"/>
      <c r="B48" s="196"/>
      <c r="C48" s="135"/>
      <c r="D48" s="136">
        <v>0</v>
      </c>
      <c r="E48" s="136">
        <v>0</v>
      </c>
      <c r="F48" s="136">
        <v>0</v>
      </c>
      <c r="G48" s="165">
        <f t="shared" si="0"/>
        <v>0</v>
      </c>
      <c r="H48" s="137"/>
      <c r="I48" s="138"/>
      <c r="J48" s="166"/>
      <c r="K48" s="146"/>
      <c r="L48" s="131"/>
    </row>
    <row r="49" spans="1:12" ht="14.25" x14ac:dyDescent="0.2">
      <c r="A49" s="49"/>
      <c r="B49" s="196"/>
      <c r="C49" s="135"/>
      <c r="D49" s="136">
        <v>0</v>
      </c>
      <c r="E49" s="136">
        <v>0</v>
      </c>
      <c r="F49" s="136">
        <v>0</v>
      </c>
      <c r="G49" s="165">
        <f t="shared" si="0"/>
        <v>0</v>
      </c>
      <c r="H49" s="137"/>
      <c r="I49" s="138"/>
      <c r="J49" s="166"/>
      <c r="K49" s="146"/>
      <c r="L49" s="131"/>
    </row>
    <row r="50" spans="1:12" ht="14.25" x14ac:dyDescent="0.2">
      <c r="A50" s="49"/>
      <c r="B50" s="196"/>
      <c r="C50" s="135"/>
      <c r="D50" s="136">
        <v>0</v>
      </c>
      <c r="E50" s="136">
        <v>0</v>
      </c>
      <c r="F50" s="136">
        <v>0</v>
      </c>
      <c r="G50" s="165">
        <f t="shared" si="0"/>
        <v>0</v>
      </c>
      <c r="H50" s="137"/>
      <c r="I50" s="138"/>
      <c r="J50" s="166"/>
      <c r="K50" s="146"/>
      <c r="L50" s="131"/>
    </row>
    <row r="51" spans="1:12" ht="14.25" x14ac:dyDescent="0.2">
      <c r="A51" s="49"/>
      <c r="B51" s="196"/>
      <c r="C51" s="135"/>
      <c r="D51" s="136">
        <v>0</v>
      </c>
      <c r="E51" s="136">
        <v>0</v>
      </c>
      <c r="F51" s="136">
        <v>0</v>
      </c>
      <c r="G51" s="165">
        <f t="shared" si="0"/>
        <v>0</v>
      </c>
      <c r="H51" s="137"/>
      <c r="I51" s="138"/>
      <c r="J51" s="166"/>
      <c r="K51" s="146"/>
      <c r="L51" s="131"/>
    </row>
    <row r="52" spans="1:12" ht="14.25" x14ac:dyDescent="0.2">
      <c r="A52" s="49"/>
      <c r="B52" s="200" t="s">
        <v>10</v>
      </c>
      <c r="C52" s="88"/>
      <c r="D52" s="136"/>
      <c r="E52" s="136"/>
      <c r="F52" s="136"/>
      <c r="G52" s="165"/>
      <c r="H52" s="137"/>
      <c r="I52" s="138"/>
      <c r="J52" s="166"/>
      <c r="K52" s="146"/>
      <c r="L52" s="131"/>
    </row>
    <row r="53" spans="1:12" ht="15" thickBot="1" x14ac:dyDescent="0.25">
      <c r="A53" s="49"/>
      <c r="B53" s="200"/>
      <c r="C53" s="88"/>
      <c r="D53" s="136"/>
      <c r="E53" s="136"/>
      <c r="F53" s="136"/>
      <c r="G53" s="165"/>
      <c r="H53" s="137"/>
      <c r="I53" s="138"/>
      <c r="J53" s="166"/>
      <c r="K53" s="146"/>
      <c r="L53" s="131"/>
    </row>
    <row r="54" spans="1:12" ht="15.75" thickBot="1" x14ac:dyDescent="0.25">
      <c r="A54" s="134" t="s">
        <v>6</v>
      </c>
      <c r="B54" s="201"/>
      <c r="C54" s="164"/>
      <c r="D54" s="117"/>
      <c r="E54" s="117"/>
      <c r="F54" s="117"/>
      <c r="G54" s="165"/>
      <c r="H54" s="129"/>
      <c r="I54" s="130">
        <f>(SUM(G55:G59)-MIN(G55:G59))/4</f>
        <v>0</v>
      </c>
      <c r="J54" s="166"/>
      <c r="K54" s="132">
        <f>RANK(I54,'diszkosz sorrend'!$D$3:$D$22)</f>
        <v>3</v>
      </c>
      <c r="L54" s="133" t="s">
        <v>27</v>
      </c>
    </row>
    <row r="55" spans="1:12" ht="14.25" x14ac:dyDescent="0.2">
      <c r="A55" s="49"/>
      <c r="B55" s="196"/>
      <c r="C55" s="135"/>
      <c r="D55" s="136">
        <v>0</v>
      </c>
      <c r="E55" s="136">
        <v>0</v>
      </c>
      <c r="F55" s="136">
        <v>0</v>
      </c>
      <c r="G55" s="165">
        <f t="shared" si="0"/>
        <v>0</v>
      </c>
      <c r="H55" s="137"/>
      <c r="I55" s="138"/>
      <c r="J55" s="166"/>
      <c r="K55" s="146"/>
      <c r="L55" s="146"/>
    </row>
    <row r="56" spans="1:12" ht="14.25" x14ac:dyDescent="0.2">
      <c r="A56" s="49"/>
      <c r="B56" s="196"/>
      <c r="C56" s="135"/>
      <c r="D56" s="136">
        <v>0</v>
      </c>
      <c r="E56" s="136">
        <v>0</v>
      </c>
      <c r="F56" s="136">
        <v>0</v>
      </c>
      <c r="G56" s="165">
        <f t="shared" si="0"/>
        <v>0</v>
      </c>
      <c r="H56" s="137"/>
      <c r="I56" s="138"/>
      <c r="J56" s="166"/>
      <c r="K56" s="146"/>
      <c r="L56" s="131"/>
    </row>
    <row r="57" spans="1:12" ht="14.25" x14ac:dyDescent="0.2">
      <c r="A57" s="49"/>
      <c r="B57" s="196"/>
      <c r="C57" s="135"/>
      <c r="D57" s="136">
        <v>0</v>
      </c>
      <c r="E57" s="136">
        <v>0</v>
      </c>
      <c r="F57" s="136">
        <v>0</v>
      </c>
      <c r="G57" s="165">
        <f t="shared" si="0"/>
        <v>0</v>
      </c>
      <c r="H57" s="137"/>
      <c r="I57" s="138"/>
      <c r="J57" s="166"/>
      <c r="K57" s="146"/>
      <c r="L57" s="131"/>
    </row>
    <row r="58" spans="1:12" ht="14.25" x14ac:dyDescent="0.2">
      <c r="A58" s="49"/>
      <c r="B58" s="196"/>
      <c r="C58" s="135"/>
      <c r="D58" s="136">
        <v>0</v>
      </c>
      <c r="E58" s="136">
        <v>0</v>
      </c>
      <c r="F58" s="136">
        <v>0</v>
      </c>
      <c r="G58" s="165">
        <f t="shared" si="0"/>
        <v>0</v>
      </c>
      <c r="H58" s="137"/>
      <c r="I58" s="138"/>
      <c r="J58" s="166"/>
      <c r="K58" s="146"/>
      <c r="L58" s="131"/>
    </row>
    <row r="59" spans="1:12" ht="14.25" x14ac:dyDescent="0.2">
      <c r="A59" s="49"/>
      <c r="B59" s="196"/>
      <c r="C59" s="135"/>
      <c r="D59" s="136">
        <v>0</v>
      </c>
      <c r="E59" s="136">
        <v>0</v>
      </c>
      <c r="F59" s="136">
        <v>0</v>
      </c>
      <c r="G59" s="165">
        <f t="shared" si="0"/>
        <v>0</v>
      </c>
      <c r="H59" s="137"/>
      <c r="I59" s="138"/>
      <c r="J59" s="166"/>
      <c r="K59" s="146"/>
      <c r="L59" s="131"/>
    </row>
    <row r="60" spans="1:12" ht="14.25" x14ac:dyDescent="0.2">
      <c r="A60" s="49"/>
      <c r="B60" s="200" t="s">
        <v>10</v>
      </c>
      <c r="C60" s="144"/>
      <c r="D60" s="136"/>
      <c r="E60" s="136"/>
      <c r="F60" s="136"/>
      <c r="G60" s="165"/>
      <c r="H60" s="137"/>
      <c r="I60" s="138"/>
      <c r="J60" s="166"/>
      <c r="K60" s="146"/>
      <c r="L60" s="131"/>
    </row>
    <row r="61" spans="1:12" ht="15" thickBot="1" x14ac:dyDescent="0.25">
      <c r="A61" s="49"/>
      <c r="B61" s="200"/>
      <c r="C61" s="88"/>
      <c r="D61" s="136"/>
      <c r="E61" s="136"/>
      <c r="F61" s="136"/>
      <c r="G61" s="165"/>
      <c r="H61" s="137"/>
      <c r="I61" s="138"/>
      <c r="J61" s="166"/>
      <c r="K61" s="146"/>
      <c r="L61" s="131"/>
    </row>
    <row r="62" spans="1:12" ht="15.75" thickBot="1" x14ac:dyDescent="0.25">
      <c r="A62" s="134" t="s">
        <v>7</v>
      </c>
      <c r="B62" s="201"/>
      <c r="C62" s="164"/>
      <c r="D62" s="117"/>
      <c r="E62" s="117"/>
      <c r="F62" s="117"/>
      <c r="G62" s="165"/>
      <c r="H62" s="129"/>
      <c r="I62" s="130">
        <f>(SUM(G63:G67)-MIN(G63:G67))/4</f>
        <v>0</v>
      </c>
      <c r="J62" s="166"/>
      <c r="K62" s="132">
        <f>RANK(I62,'diszkosz sorrend'!$D$3:$D$22)</f>
        <v>3</v>
      </c>
      <c r="L62" s="133" t="s">
        <v>27</v>
      </c>
    </row>
    <row r="63" spans="1:12" ht="14.25" x14ac:dyDescent="0.2">
      <c r="A63" s="49"/>
      <c r="B63" s="196"/>
      <c r="C63" s="135"/>
      <c r="D63" s="136">
        <v>0</v>
      </c>
      <c r="E63" s="136">
        <v>0</v>
      </c>
      <c r="F63" s="136">
        <v>0</v>
      </c>
      <c r="G63" s="165">
        <f t="shared" si="0"/>
        <v>0</v>
      </c>
      <c r="H63" s="137"/>
      <c r="I63" s="138"/>
      <c r="J63" s="166"/>
      <c r="K63" s="146"/>
      <c r="L63" s="131"/>
    </row>
    <row r="64" spans="1:12" ht="14.25" x14ac:dyDescent="0.2">
      <c r="A64" s="49"/>
      <c r="B64" s="196"/>
      <c r="C64" s="135"/>
      <c r="D64" s="136">
        <v>0</v>
      </c>
      <c r="E64" s="136">
        <v>0</v>
      </c>
      <c r="F64" s="136">
        <v>0</v>
      </c>
      <c r="G64" s="165">
        <f t="shared" si="0"/>
        <v>0</v>
      </c>
      <c r="H64" s="137"/>
      <c r="I64" s="138"/>
      <c r="J64" s="166"/>
      <c r="K64" s="146"/>
      <c r="L64" s="131"/>
    </row>
    <row r="65" spans="1:12" ht="14.25" x14ac:dyDescent="0.2">
      <c r="A65" s="49"/>
      <c r="B65" s="196"/>
      <c r="C65" s="135"/>
      <c r="D65" s="136">
        <v>0</v>
      </c>
      <c r="E65" s="136">
        <v>0</v>
      </c>
      <c r="F65" s="136">
        <v>0</v>
      </c>
      <c r="G65" s="165">
        <f t="shared" si="0"/>
        <v>0</v>
      </c>
      <c r="H65" s="137"/>
      <c r="I65" s="138"/>
      <c r="J65" s="166"/>
      <c r="K65" s="146"/>
      <c r="L65" s="131"/>
    </row>
    <row r="66" spans="1:12" ht="14.25" x14ac:dyDescent="0.2">
      <c r="A66" s="49"/>
      <c r="B66" s="196"/>
      <c r="C66" s="135"/>
      <c r="D66" s="136">
        <v>0</v>
      </c>
      <c r="E66" s="136">
        <v>0</v>
      </c>
      <c r="F66" s="136">
        <v>0</v>
      </c>
      <c r="G66" s="165">
        <f t="shared" si="0"/>
        <v>0</v>
      </c>
      <c r="H66" s="137"/>
      <c r="I66" s="138"/>
      <c r="J66" s="166"/>
      <c r="K66" s="146"/>
      <c r="L66" s="131"/>
    </row>
    <row r="67" spans="1:12" ht="14.25" x14ac:dyDescent="0.2">
      <c r="A67" s="49"/>
      <c r="B67" s="196"/>
      <c r="C67" s="135"/>
      <c r="D67" s="136">
        <v>0</v>
      </c>
      <c r="E67" s="136">
        <v>0</v>
      </c>
      <c r="F67" s="136">
        <v>0</v>
      </c>
      <c r="G67" s="165">
        <f t="shared" si="0"/>
        <v>0</v>
      </c>
      <c r="H67" s="137"/>
      <c r="I67" s="138"/>
      <c r="J67" s="166"/>
      <c r="K67" s="146"/>
      <c r="L67" s="131"/>
    </row>
    <row r="68" spans="1:12" ht="14.25" x14ac:dyDescent="0.2">
      <c r="A68" s="49"/>
      <c r="B68" s="200" t="s">
        <v>10</v>
      </c>
      <c r="C68" s="88"/>
      <c r="D68" s="136"/>
      <c r="E68" s="136"/>
      <c r="F68" s="136"/>
      <c r="G68" s="165"/>
      <c r="H68" s="137"/>
      <c r="I68" s="138"/>
      <c r="J68" s="166"/>
      <c r="K68" s="146"/>
      <c r="L68" s="131"/>
    </row>
    <row r="69" spans="1:12" ht="15" thickBot="1" x14ac:dyDescent="0.25">
      <c r="A69" s="49"/>
      <c r="B69" s="200"/>
      <c r="C69" s="88"/>
      <c r="D69" s="136"/>
      <c r="E69" s="136"/>
      <c r="F69" s="136"/>
      <c r="G69" s="165"/>
      <c r="H69" s="137"/>
      <c r="I69" s="138"/>
      <c r="J69" s="166"/>
      <c r="K69" s="146"/>
      <c r="L69" s="131"/>
    </row>
    <row r="70" spans="1:12" ht="15.75" thickBot="1" x14ac:dyDescent="0.25">
      <c r="A70" s="134" t="s">
        <v>19</v>
      </c>
      <c r="B70" s="201"/>
      <c r="C70" s="164"/>
      <c r="D70" s="117"/>
      <c r="E70" s="117"/>
      <c r="F70" s="117"/>
      <c r="G70" s="165"/>
      <c r="H70" s="129"/>
      <c r="I70" s="130">
        <f>(SUM(G71:G75)-MIN(G71:G75))/4</f>
        <v>0</v>
      </c>
      <c r="J70" s="166"/>
      <c r="K70" s="132">
        <f>RANK(I70,'diszkosz sorrend'!$D$3:$D$22)</f>
        <v>3</v>
      </c>
      <c r="L70" s="133" t="s">
        <v>27</v>
      </c>
    </row>
    <row r="71" spans="1:12" ht="14.25" x14ac:dyDescent="0.2">
      <c r="A71" s="49"/>
      <c r="B71" s="196"/>
      <c r="C71" s="135"/>
      <c r="D71" s="136">
        <v>0</v>
      </c>
      <c r="E71" s="136">
        <v>0</v>
      </c>
      <c r="F71" s="136">
        <v>0</v>
      </c>
      <c r="G71" s="165">
        <f t="shared" si="0"/>
        <v>0</v>
      </c>
      <c r="H71" s="137"/>
      <c r="I71" s="138"/>
      <c r="J71" s="166"/>
      <c r="K71" s="146"/>
      <c r="L71" s="131"/>
    </row>
    <row r="72" spans="1:12" ht="14.25" x14ac:dyDescent="0.2">
      <c r="A72" s="49"/>
      <c r="B72" s="196"/>
      <c r="C72" s="135"/>
      <c r="D72" s="136">
        <v>0</v>
      </c>
      <c r="E72" s="136">
        <v>0</v>
      </c>
      <c r="F72" s="136">
        <v>0</v>
      </c>
      <c r="G72" s="165">
        <f t="shared" ref="G72:G91" si="1">MAX(D72:F72)</f>
        <v>0</v>
      </c>
      <c r="H72" s="137"/>
      <c r="I72" s="138"/>
      <c r="J72" s="166"/>
      <c r="K72" s="146"/>
      <c r="L72" s="131"/>
    </row>
    <row r="73" spans="1:12" ht="14.25" x14ac:dyDescent="0.2">
      <c r="A73" s="49"/>
      <c r="B73" s="196"/>
      <c r="C73" s="135"/>
      <c r="D73" s="136">
        <v>0</v>
      </c>
      <c r="E73" s="136">
        <v>0</v>
      </c>
      <c r="F73" s="136">
        <v>0</v>
      </c>
      <c r="G73" s="165">
        <f t="shared" si="1"/>
        <v>0</v>
      </c>
      <c r="H73" s="137"/>
      <c r="I73" s="138"/>
      <c r="J73" s="166"/>
      <c r="K73" s="146"/>
      <c r="L73" s="131"/>
    </row>
    <row r="74" spans="1:12" ht="14.25" x14ac:dyDescent="0.2">
      <c r="A74" s="49"/>
      <c r="B74" s="196"/>
      <c r="C74" s="135"/>
      <c r="D74" s="136">
        <v>0</v>
      </c>
      <c r="E74" s="136">
        <v>0</v>
      </c>
      <c r="F74" s="136">
        <v>0</v>
      </c>
      <c r="G74" s="165">
        <f t="shared" si="1"/>
        <v>0</v>
      </c>
      <c r="H74" s="137"/>
      <c r="I74" s="138"/>
      <c r="J74" s="166"/>
      <c r="K74" s="146"/>
      <c r="L74" s="131"/>
    </row>
    <row r="75" spans="1:12" ht="14.25" x14ac:dyDescent="0.2">
      <c r="A75" s="49"/>
      <c r="B75" s="196"/>
      <c r="C75" s="135"/>
      <c r="D75" s="136">
        <v>0</v>
      </c>
      <c r="E75" s="136">
        <v>0</v>
      </c>
      <c r="F75" s="136">
        <v>0</v>
      </c>
      <c r="G75" s="165">
        <f t="shared" si="1"/>
        <v>0</v>
      </c>
      <c r="H75" s="137"/>
      <c r="I75" s="138"/>
      <c r="J75" s="166"/>
      <c r="K75" s="146"/>
      <c r="L75" s="131"/>
    </row>
    <row r="76" spans="1:12" ht="14.25" x14ac:dyDescent="0.2">
      <c r="A76" s="49"/>
      <c r="B76" s="200" t="s">
        <v>10</v>
      </c>
      <c r="C76" s="144"/>
      <c r="D76" s="136"/>
      <c r="E76" s="136"/>
      <c r="F76" s="136"/>
      <c r="G76" s="165"/>
      <c r="H76" s="137"/>
      <c r="I76" s="138"/>
      <c r="J76" s="166"/>
      <c r="K76" s="146"/>
      <c r="L76" s="131"/>
    </row>
    <row r="77" spans="1:12" ht="15" thickBot="1" x14ac:dyDescent="0.25">
      <c r="A77" s="115"/>
      <c r="B77" s="195"/>
      <c r="C77" s="89"/>
      <c r="D77" s="168"/>
      <c r="E77" s="168"/>
      <c r="F77" s="168"/>
      <c r="G77" s="165"/>
      <c r="H77" s="149"/>
      <c r="I77" s="150"/>
      <c r="J77" s="166"/>
      <c r="K77" s="146"/>
      <c r="L77" s="151"/>
    </row>
    <row r="78" spans="1:12" ht="15.75" thickBot="1" x14ac:dyDescent="0.25">
      <c r="A78" s="134" t="s">
        <v>20</v>
      </c>
      <c r="B78" s="201"/>
      <c r="C78" s="164"/>
      <c r="D78" s="117"/>
      <c r="E78" s="117"/>
      <c r="F78" s="117"/>
      <c r="G78" s="165"/>
      <c r="H78" s="129"/>
      <c r="I78" s="130">
        <f>(SUM(G79:G83)-MIN(G79:G83))/4</f>
        <v>0</v>
      </c>
      <c r="J78" s="166"/>
      <c r="K78" s="132">
        <f>RANK(I78,'diszkosz sorrend'!$D$3:$D$22)</f>
        <v>3</v>
      </c>
      <c r="L78" s="133" t="s">
        <v>27</v>
      </c>
    </row>
    <row r="79" spans="1:12" ht="14.25" x14ac:dyDescent="0.2">
      <c r="A79" s="49"/>
      <c r="B79" s="196"/>
      <c r="C79" s="135"/>
      <c r="D79" s="136">
        <v>0</v>
      </c>
      <c r="E79" s="136">
        <v>0</v>
      </c>
      <c r="F79" s="136">
        <v>0</v>
      </c>
      <c r="G79" s="165">
        <f t="shared" si="1"/>
        <v>0</v>
      </c>
      <c r="H79" s="137"/>
      <c r="I79" s="138"/>
      <c r="J79" s="166"/>
      <c r="K79" s="146"/>
      <c r="L79" s="131"/>
    </row>
    <row r="80" spans="1:12" ht="14.25" x14ac:dyDescent="0.2">
      <c r="A80" s="49"/>
      <c r="B80" s="196"/>
      <c r="C80" s="135"/>
      <c r="D80" s="136">
        <v>0</v>
      </c>
      <c r="E80" s="136">
        <v>0</v>
      </c>
      <c r="F80" s="136">
        <v>0</v>
      </c>
      <c r="G80" s="165">
        <f t="shared" si="1"/>
        <v>0</v>
      </c>
      <c r="H80" s="137"/>
      <c r="I80" s="138"/>
      <c r="J80" s="166"/>
      <c r="K80" s="146"/>
      <c r="L80" s="131"/>
    </row>
    <row r="81" spans="1:12" ht="14.25" x14ac:dyDescent="0.2">
      <c r="A81" s="49"/>
      <c r="B81" s="196"/>
      <c r="C81" s="135"/>
      <c r="D81" s="136">
        <v>0</v>
      </c>
      <c r="E81" s="136">
        <v>0</v>
      </c>
      <c r="F81" s="136">
        <v>0</v>
      </c>
      <c r="G81" s="165">
        <f t="shared" si="1"/>
        <v>0</v>
      </c>
      <c r="H81" s="137"/>
      <c r="I81" s="138"/>
      <c r="J81" s="166"/>
      <c r="K81" s="146"/>
      <c r="L81" s="131"/>
    </row>
    <row r="82" spans="1:12" ht="14.25" x14ac:dyDescent="0.2">
      <c r="A82" s="49"/>
      <c r="B82" s="196"/>
      <c r="C82" s="135"/>
      <c r="D82" s="136">
        <v>0</v>
      </c>
      <c r="E82" s="136">
        <v>0</v>
      </c>
      <c r="F82" s="136">
        <v>0</v>
      </c>
      <c r="G82" s="165">
        <f t="shared" si="1"/>
        <v>0</v>
      </c>
      <c r="H82" s="137"/>
      <c r="I82" s="138"/>
      <c r="J82" s="166"/>
      <c r="K82" s="146"/>
      <c r="L82" s="131"/>
    </row>
    <row r="83" spans="1:12" ht="14.25" x14ac:dyDescent="0.2">
      <c r="A83" s="49"/>
      <c r="B83" s="196"/>
      <c r="C83" s="135"/>
      <c r="D83" s="136">
        <v>0</v>
      </c>
      <c r="E83" s="136">
        <v>0</v>
      </c>
      <c r="F83" s="136">
        <v>0</v>
      </c>
      <c r="G83" s="165">
        <f t="shared" si="1"/>
        <v>0</v>
      </c>
      <c r="H83" s="137"/>
      <c r="I83" s="138"/>
      <c r="J83" s="166"/>
      <c r="K83" s="146"/>
      <c r="L83" s="131"/>
    </row>
    <row r="84" spans="1:12" ht="14.25" x14ac:dyDescent="0.2">
      <c r="A84" s="49"/>
      <c r="B84" s="200" t="s">
        <v>10</v>
      </c>
      <c r="C84" s="144"/>
      <c r="D84" s="136"/>
      <c r="E84" s="136"/>
      <c r="F84" s="136"/>
      <c r="G84" s="165"/>
      <c r="H84" s="137"/>
      <c r="I84" s="138"/>
      <c r="J84" s="166"/>
      <c r="K84" s="146"/>
      <c r="L84" s="131"/>
    </row>
    <row r="85" spans="1:12" ht="15" thickBot="1" x14ac:dyDescent="0.25">
      <c r="A85" s="49"/>
      <c r="D85" s="136"/>
      <c r="E85" s="136"/>
      <c r="F85" s="136"/>
      <c r="G85" s="165"/>
      <c r="H85" s="137"/>
      <c r="I85" s="138"/>
      <c r="J85" s="166"/>
      <c r="K85" s="146"/>
      <c r="L85" s="131"/>
    </row>
    <row r="86" spans="1:12" ht="15.75" thickBot="1" x14ac:dyDescent="0.25">
      <c r="A86" s="134" t="s">
        <v>21</v>
      </c>
      <c r="B86" s="201"/>
      <c r="C86" s="164"/>
      <c r="D86" s="117"/>
      <c r="E86" s="117"/>
      <c r="F86" s="117"/>
      <c r="G86" s="165"/>
      <c r="H86" s="129"/>
      <c r="I86" s="130">
        <f>(SUM(G87:G91)-MIN(G87:G91))/4</f>
        <v>0</v>
      </c>
      <c r="J86" s="166"/>
      <c r="K86" s="132">
        <f>RANK(I86,'diszkosz sorrend'!$D$3:$D$22)</f>
        <v>3</v>
      </c>
      <c r="L86" s="133" t="s">
        <v>27</v>
      </c>
    </row>
    <row r="87" spans="1:12" ht="14.25" x14ac:dyDescent="0.2">
      <c r="A87" s="49"/>
      <c r="B87" s="196"/>
      <c r="C87" s="135"/>
      <c r="D87" s="136">
        <v>0</v>
      </c>
      <c r="E87" s="136">
        <v>0</v>
      </c>
      <c r="F87" s="136">
        <v>0</v>
      </c>
      <c r="G87" s="165">
        <f t="shared" si="1"/>
        <v>0</v>
      </c>
      <c r="H87" s="137"/>
      <c r="I87" s="138"/>
      <c r="J87" s="166"/>
      <c r="K87" s="146"/>
      <c r="L87" s="131"/>
    </row>
    <row r="88" spans="1:12" ht="14.25" x14ac:dyDescent="0.2">
      <c r="A88" s="49"/>
      <c r="B88" s="196"/>
      <c r="C88" s="135"/>
      <c r="D88" s="136">
        <v>0</v>
      </c>
      <c r="E88" s="136">
        <v>0</v>
      </c>
      <c r="F88" s="136">
        <v>0</v>
      </c>
      <c r="G88" s="165">
        <f t="shared" si="1"/>
        <v>0</v>
      </c>
      <c r="H88" s="137"/>
      <c r="I88" s="138"/>
      <c r="J88" s="166"/>
      <c r="K88" s="146"/>
      <c r="L88" s="131"/>
    </row>
    <row r="89" spans="1:12" ht="14.25" x14ac:dyDescent="0.2">
      <c r="A89" s="49"/>
      <c r="B89" s="196"/>
      <c r="C89" s="135"/>
      <c r="D89" s="136">
        <v>0</v>
      </c>
      <c r="E89" s="136">
        <v>0</v>
      </c>
      <c r="F89" s="136">
        <v>0</v>
      </c>
      <c r="G89" s="165">
        <f t="shared" si="1"/>
        <v>0</v>
      </c>
      <c r="H89" s="137"/>
      <c r="I89" s="138"/>
      <c r="J89" s="166"/>
      <c r="K89" s="146"/>
      <c r="L89" s="131"/>
    </row>
    <row r="90" spans="1:12" ht="14.25" x14ac:dyDescent="0.2">
      <c r="A90" s="49"/>
      <c r="B90" s="196"/>
      <c r="C90" s="135"/>
      <c r="D90" s="136">
        <v>0</v>
      </c>
      <c r="E90" s="136">
        <v>0</v>
      </c>
      <c r="F90" s="136">
        <v>0</v>
      </c>
      <c r="G90" s="165">
        <f t="shared" si="1"/>
        <v>0</v>
      </c>
      <c r="H90" s="137"/>
      <c r="I90" s="138"/>
      <c r="J90" s="166"/>
      <c r="K90" s="146"/>
      <c r="L90" s="131"/>
    </row>
    <row r="91" spans="1:12" ht="14.25" x14ac:dyDescent="0.2">
      <c r="A91" s="49"/>
      <c r="B91" s="196"/>
      <c r="C91" s="135"/>
      <c r="D91" s="136">
        <v>0</v>
      </c>
      <c r="E91" s="136">
        <v>0</v>
      </c>
      <c r="F91" s="136">
        <v>0</v>
      </c>
      <c r="G91" s="165">
        <f t="shared" si="1"/>
        <v>0</v>
      </c>
      <c r="H91" s="137"/>
      <c r="I91" s="138"/>
      <c r="J91" s="166"/>
      <c r="K91" s="146"/>
      <c r="L91" s="131"/>
    </row>
    <row r="92" spans="1:12" ht="14.25" x14ac:dyDescent="0.2">
      <c r="A92" s="49"/>
      <c r="B92" s="200" t="s">
        <v>10</v>
      </c>
      <c r="C92" s="88"/>
      <c r="D92" s="88"/>
      <c r="E92" s="88"/>
      <c r="F92" s="88"/>
      <c r="G92" s="165"/>
      <c r="H92" s="137"/>
      <c r="I92" s="138"/>
      <c r="J92" s="166"/>
      <c r="K92" s="146"/>
      <c r="L92" s="131"/>
    </row>
    <row r="93" spans="1:12" ht="15" thickBot="1" x14ac:dyDescent="0.25">
      <c r="A93" s="49"/>
      <c r="G93" s="165"/>
      <c r="H93" s="137"/>
      <c r="I93" s="138"/>
      <c r="J93" s="166"/>
      <c r="K93" s="146"/>
      <c r="L93" s="131"/>
    </row>
    <row r="94" spans="1:12" ht="15.75" thickBot="1" x14ac:dyDescent="0.25">
      <c r="A94" s="134" t="s">
        <v>22</v>
      </c>
      <c r="B94" s="198"/>
      <c r="C94" s="164"/>
      <c r="D94" s="164"/>
      <c r="E94" s="164"/>
      <c r="F94" s="164"/>
      <c r="G94" s="165"/>
      <c r="H94" s="129"/>
      <c r="I94" s="130">
        <f>(SUM(G95:G99)-MIN(G95:G99))/4</f>
        <v>0</v>
      </c>
      <c r="J94" s="166"/>
      <c r="K94" s="132">
        <f>RANK(I94,'diszkosz sorrend'!$D$3:$D$22)</f>
        <v>3</v>
      </c>
      <c r="L94" s="133" t="s">
        <v>27</v>
      </c>
    </row>
    <row r="95" spans="1:12" ht="14.25" x14ac:dyDescent="0.2">
      <c r="A95" s="134"/>
      <c r="C95" s="142"/>
      <c r="D95" s="136">
        <v>0</v>
      </c>
      <c r="E95" s="136">
        <v>0</v>
      </c>
      <c r="F95" s="136">
        <v>0</v>
      </c>
      <c r="G95" s="165">
        <f>MAX(D95:F95)</f>
        <v>0</v>
      </c>
      <c r="H95" s="137"/>
      <c r="I95" s="138"/>
      <c r="J95" s="166"/>
      <c r="K95" s="146"/>
      <c r="L95" s="131"/>
    </row>
    <row r="96" spans="1:12" ht="14.25" x14ac:dyDescent="0.2">
      <c r="A96" s="134"/>
      <c r="C96" s="142"/>
      <c r="D96" s="136">
        <v>0</v>
      </c>
      <c r="E96" s="136">
        <v>0</v>
      </c>
      <c r="F96" s="136">
        <v>0</v>
      </c>
      <c r="G96" s="165">
        <f t="shared" ref="G96:G99" si="2">MAX(D96:F96)</f>
        <v>0</v>
      </c>
      <c r="H96" s="137"/>
      <c r="I96" s="138"/>
      <c r="J96" s="166"/>
      <c r="K96" s="146"/>
      <c r="L96" s="131"/>
    </row>
    <row r="97" spans="1:12" ht="14.25" x14ac:dyDescent="0.2">
      <c r="A97" s="134"/>
      <c r="C97" s="142"/>
      <c r="D97" s="136">
        <v>0</v>
      </c>
      <c r="E97" s="136">
        <v>0</v>
      </c>
      <c r="F97" s="136">
        <v>0</v>
      </c>
      <c r="G97" s="165">
        <f t="shared" si="2"/>
        <v>0</v>
      </c>
      <c r="H97" s="137"/>
      <c r="I97" s="138"/>
      <c r="J97" s="166"/>
      <c r="K97" s="146"/>
      <c r="L97" s="131"/>
    </row>
    <row r="98" spans="1:12" ht="14.25" x14ac:dyDescent="0.2">
      <c r="A98" s="134"/>
      <c r="C98" s="142"/>
      <c r="D98" s="136">
        <v>0</v>
      </c>
      <c r="E98" s="136">
        <v>0</v>
      </c>
      <c r="F98" s="136">
        <v>0</v>
      </c>
      <c r="G98" s="165">
        <f t="shared" si="2"/>
        <v>0</v>
      </c>
      <c r="H98" s="137"/>
      <c r="I98" s="138"/>
      <c r="J98" s="166"/>
      <c r="K98" s="146"/>
      <c r="L98" s="131"/>
    </row>
    <row r="99" spans="1:12" ht="14.25" x14ac:dyDescent="0.2">
      <c r="A99" s="134"/>
      <c r="C99" s="142"/>
      <c r="D99" s="136">
        <v>0</v>
      </c>
      <c r="E99" s="136">
        <v>0</v>
      </c>
      <c r="F99" s="136">
        <v>0</v>
      </c>
      <c r="G99" s="165">
        <f t="shared" si="2"/>
        <v>0</v>
      </c>
      <c r="H99" s="137"/>
      <c r="I99" s="138"/>
      <c r="J99" s="166"/>
      <c r="K99" s="146"/>
      <c r="L99" s="131"/>
    </row>
    <row r="100" spans="1:12" ht="14.25" x14ac:dyDescent="0.2">
      <c r="A100" s="134"/>
      <c r="B100" s="200" t="s">
        <v>10</v>
      </c>
      <c r="C100" s="88"/>
      <c r="D100" s="136"/>
      <c r="E100" s="136"/>
      <c r="F100" s="136"/>
      <c r="G100" s="165"/>
      <c r="H100" s="137"/>
      <c r="I100" s="138"/>
      <c r="J100" s="166"/>
      <c r="K100" s="146"/>
      <c r="L100" s="131"/>
    </row>
    <row r="101" spans="1:12" ht="15" thickBot="1" x14ac:dyDescent="0.25">
      <c r="A101" s="134"/>
      <c r="B101" s="196"/>
      <c r="C101" s="88"/>
      <c r="D101" s="136"/>
      <c r="E101" s="136"/>
      <c r="F101" s="136"/>
      <c r="G101" s="165"/>
      <c r="H101" s="137"/>
      <c r="I101" s="138"/>
      <c r="J101" s="166"/>
      <c r="K101" s="146"/>
      <c r="L101" s="131"/>
    </row>
    <row r="102" spans="1:12" ht="15.75" thickBot="1" x14ac:dyDescent="0.25">
      <c r="A102" s="134" t="s">
        <v>23</v>
      </c>
      <c r="B102" s="198"/>
      <c r="C102" s="164"/>
      <c r="D102" s="117"/>
      <c r="E102" s="117"/>
      <c r="F102" s="117"/>
      <c r="G102" s="165"/>
      <c r="H102" s="129"/>
      <c r="I102" s="130">
        <f>(SUM(G103:G107)-MIN(G103:G107))/4</f>
        <v>0</v>
      </c>
      <c r="J102" s="166"/>
      <c r="K102" s="132">
        <f>RANK(I102,'diszkosz sorrend'!$D$3:$D$22)</f>
        <v>3</v>
      </c>
      <c r="L102" s="133" t="s">
        <v>27</v>
      </c>
    </row>
    <row r="103" spans="1:12" ht="14.25" x14ac:dyDescent="0.2">
      <c r="A103" s="134"/>
      <c r="C103" s="142"/>
      <c r="D103" s="136">
        <v>0</v>
      </c>
      <c r="E103" s="136">
        <v>0</v>
      </c>
      <c r="F103" s="136">
        <v>0</v>
      </c>
      <c r="G103" s="165">
        <f t="shared" ref="G103:G107" si="3">MAX(D103:F103)</f>
        <v>0</v>
      </c>
      <c r="H103" s="137"/>
      <c r="I103" s="138"/>
      <c r="J103" s="166"/>
      <c r="K103" s="146"/>
      <c r="L103" s="131"/>
    </row>
    <row r="104" spans="1:12" ht="14.25" x14ac:dyDescent="0.2">
      <c r="A104" s="134"/>
      <c r="C104" s="142"/>
      <c r="D104" s="136">
        <v>0</v>
      </c>
      <c r="E104" s="136">
        <v>0</v>
      </c>
      <c r="F104" s="136">
        <v>0</v>
      </c>
      <c r="G104" s="165">
        <f t="shared" si="3"/>
        <v>0</v>
      </c>
      <c r="H104" s="137"/>
      <c r="I104" s="138"/>
      <c r="J104" s="166"/>
      <c r="K104" s="146"/>
      <c r="L104" s="131"/>
    </row>
    <row r="105" spans="1:12" ht="14.25" x14ac:dyDescent="0.2">
      <c r="A105" s="134"/>
      <c r="C105" s="142"/>
      <c r="D105" s="136">
        <v>0</v>
      </c>
      <c r="E105" s="136">
        <v>0</v>
      </c>
      <c r="F105" s="136">
        <v>0</v>
      </c>
      <c r="G105" s="165">
        <f t="shared" si="3"/>
        <v>0</v>
      </c>
      <c r="H105" s="137"/>
      <c r="I105" s="138"/>
      <c r="J105" s="166"/>
      <c r="K105" s="146"/>
      <c r="L105" s="131"/>
    </row>
    <row r="106" spans="1:12" ht="14.25" x14ac:dyDescent="0.2">
      <c r="A106" s="134"/>
      <c r="C106" s="142"/>
      <c r="D106" s="136">
        <v>0</v>
      </c>
      <c r="E106" s="136">
        <v>0</v>
      </c>
      <c r="F106" s="136">
        <v>0</v>
      </c>
      <c r="G106" s="165">
        <f t="shared" si="3"/>
        <v>0</v>
      </c>
      <c r="H106" s="137"/>
      <c r="I106" s="138"/>
      <c r="J106" s="166"/>
      <c r="K106" s="146"/>
      <c r="L106" s="131"/>
    </row>
    <row r="107" spans="1:12" ht="14.25" x14ac:dyDescent="0.2">
      <c r="A107" s="134"/>
      <c r="C107" s="142"/>
      <c r="D107" s="136">
        <v>0</v>
      </c>
      <c r="E107" s="136">
        <v>0</v>
      </c>
      <c r="F107" s="136">
        <v>0</v>
      </c>
      <c r="G107" s="165">
        <f t="shared" si="3"/>
        <v>0</v>
      </c>
      <c r="H107" s="137"/>
      <c r="I107" s="138"/>
      <c r="J107" s="166"/>
      <c r="K107" s="146"/>
      <c r="L107" s="131"/>
    </row>
    <row r="108" spans="1:12" ht="14.25" x14ac:dyDescent="0.2">
      <c r="A108" s="134"/>
      <c r="B108" s="200" t="s">
        <v>26</v>
      </c>
      <c r="C108" s="88"/>
      <c r="D108" s="136"/>
      <c r="E108" s="136"/>
      <c r="F108" s="136"/>
      <c r="G108" s="165"/>
      <c r="H108" s="137"/>
      <c r="I108" s="138"/>
      <c r="J108" s="166"/>
      <c r="K108" s="146"/>
      <c r="L108" s="131"/>
    </row>
    <row r="109" spans="1:12" ht="15" thickBot="1" x14ac:dyDescent="0.25">
      <c r="A109" s="134"/>
      <c r="B109" s="196"/>
      <c r="C109" s="88"/>
      <c r="D109" s="136"/>
      <c r="E109" s="136"/>
      <c r="F109" s="136"/>
      <c r="G109" s="165"/>
      <c r="H109" s="137"/>
      <c r="I109" s="138"/>
      <c r="J109" s="166"/>
      <c r="K109" s="146"/>
      <c r="L109" s="131"/>
    </row>
    <row r="110" spans="1:12" ht="15.75" thickBot="1" x14ac:dyDescent="0.25">
      <c r="A110" s="134" t="s">
        <v>24</v>
      </c>
      <c r="B110" s="201"/>
      <c r="C110" s="164"/>
      <c r="D110" s="117"/>
      <c r="E110" s="117"/>
      <c r="F110" s="117"/>
      <c r="G110" s="165"/>
      <c r="H110" s="129"/>
      <c r="I110" s="130">
        <f>(SUM(G111:G115)-MIN(G111:G115))/4</f>
        <v>0</v>
      </c>
      <c r="J110" s="166"/>
      <c r="K110" s="132">
        <f>RANK(I110,'diszkosz sorrend'!$D$3:$D$22)</f>
        <v>3</v>
      </c>
      <c r="L110" s="133" t="s">
        <v>27</v>
      </c>
    </row>
    <row r="111" spans="1:12" ht="14.25" x14ac:dyDescent="0.2">
      <c r="A111" s="134"/>
      <c r="B111" s="196"/>
      <c r="C111" s="167"/>
      <c r="D111" s="136">
        <v>0</v>
      </c>
      <c r="E111" s="136">
        <v>0</v>
      </c>
      <c r="F111" s="136">
        <v>0</v>
      </c>
      <c r="G111" s="165">
        <f t="shared" ref="G111:G115" si="4">MAX(D111:F111)</f>
        <v>0</v>
      </c>
      <c r="H111" s="137"/>
      <c r="I111" s="138"/>
      <c r="J111" s="166"/>
      <c r="K111" s="146"/>
      <c r="L111" s="131"/>
    </row>
    <row r="112" spans="1:12" ht="14.25" x14ac:dyDescent="0.2">
      <c r="A112" s="134"/>
      <c r="B112" s="196"/>
      <c r="C112" s="167"/>
      <c r="D112" s="136">
        <v>0</v>
      </c>
      <c r="E112" s="136">
        <v>0</v>
      </c>
      <c r="F112" s="136">
        <v>0</v>
      </c>
      <c r="G112" s="165">
        <f t="shared" si="4"/>
        <v>0</v>
      </c>
      <c r="H112" s="137"/>
      <c r="I112" s="138"/>
      <c r="J112" s="166"/>
      <c r="K112" s="146"/>
      <c r="L112" s="131"/>
    </row>
    <row r="113" spans="1:12" ht="14.25" x14ac:dyDescent="0.2">
      <c r="A113" s="134"/>
      <c r="B113" s="196"/>
      <c r="C113" s="167"/>
      <c r="D113" s="136">
        <v>0</v>
      </c>
      <c r="E113" s="136">
        <v>0</v>
      </c>
      <c r="F113" s="136">
        <v>0</v>
      </c>
      <c r="G113" s="165">
        <f t="shared" si="4"/>
        <v>0</v>
      </c>
      <c r="H113" s="137"/>
      <c r="I113" s="138"/>
      <c r="J113" s="166"/>
      <c r="K113" s="146"/>
      <c r="L113" s="131"/>
    </row>
    <row r="114" spans="1:12" ht="14.25" x14ac:dyDescent="0.2">
      <c r="A114" s="134"/>
      <c r="B114" s="196"/>
      <c r="C114" s="167"/>
      <c r="D114" s="136">
        <v>0</v>
      </c>
      <c r="E114" s="136">
        <v>0</v>
      </c>
      <c r="F114" s="136">
        <v>0</v>
      </c>
      <c r="G114" s="165">
        <f t="shared" si="4"/>
        <v>0</v>
      </c>
      <c r="H114" s="137"/>
      <c r="I114" s="138"/>
      <c r="J114" s="166"/>
      <c r="K114" s="146"/>
      <c r="L114" s="131"/>
    </row>
    <row r="115" spans="1:12" ht="14.25" x14ac:dyDescent="0.2">
      <c r="A115" s="134"/>
      <c r="B115" s="196"/>
      <c r="C115" s="167"/>
      <c r="D115" s="136">
        <v>0</v>
      </c>
      <c r="E115" s="136">
        <v>0</v>
      </c>
      <c r="F115" s="136">
        <v>0</v>
      </c>
      <c r="G115" s="165">
        <f t="shared" si="4"/>
        <v>0</v>
      </c>
      <c r="H115" s="137"/>
      <c r="I115" s="138"/>
      <c r="J115" s="166"/>
      <c r="K115" s="146"/>
      <c r="L115" s="131"/>
    </row>
    <row r="116" spans="1:12" ht="14.25" x14ac:dyDescent="0.2">
      <c r="A116" s="134"/>
      <c r="B116" s="200" t="s">
        <v>10</v>
      </c>
      <c r="C116" s="88"/>
      <c r="D116" s="136"/>
      <c r="E116" s="136"/>
      <c r="F116" s="136"/>
      <c r="G116" s="165"/>
      <c r="H116" s="137"/>
      <c r="I116" s="138"/>
      <c r="J116" s="166"/>
      <c r="K116" s="146"/>
      <c r="L116" s="131"/>
    </row>
    <row r="117" spans="1:12" ht="15" thickBot="1" x14ac:dyDescent="0.25">
      <c r="A117" s="134"/>
      <c r="B117" s="196"/>
      <c r="C117" s="88"/>
      <c r="D117" s="136"/>
      <c r="E117" s="136"/>
      <c r="F117" s="136"/>
      <c r="G117" s="165"/>
      <c r="H117" s="137"/>
      <c r="I117" s="138"/>
      <c r="J117" s="166"/>
      <c r="K117" s="146"/>
      <c r="L117" s="131"/>
    </row>
    <row r="118" spans="1:12" ht="15.75" thickBot="1" x14ac:dyDescent="0.25">
      <c r="A118" s="134" t="s">
        <v>25</v>
      </c>
      <c r="B118" s="201"/>
      <c r="C118" s="164"/>
      <c r="D118" s="117"/>
      <c r="E118" s="117"/>
      <c r="F118" s="117"/>
      <c r="G118" s="165"/>
      <c r="H118" s="129"/>
      <c r="I118" s="130">
        <f>(SUM(G119:G123)-MIN(G119:G123))/4</f>
        <v>0</v>
      </c>
      <c r="J118" s="166"/>
      <c r="K118" s="132">
        <f>RANK(I118,'diszkosz sorrend'!$D$3:$D$22)</f>
        <v>3</v>
      </c>
      <c r="L118" s="133" t="s">
        <v>27</v>
      </c>
    </row>
    <row r="119" spans="1:12" ht="14.25" x14ac:dyDescent="0.2">
      <c r="A119" s="134"/>
      <c r="B119" s="196"/>
      <c r="C119" s="135"/>
      <c r="D119" s="136">
        <v>0</v>
      </c>
      <c r="E119" s="136">
        <v>0</v>
      </c>
      <c r="F119" s="136">
        <v>0</v>
      </c>
      <c r="G119" s="165">
        <f t="shared" ref="G119:G123" si="5">MAX(D119:F119)</f>
        <v>0</v>
      </c>
      <c r="H119" s="137"/>
      <c r="I119" s="138"/>
      <c r="J119" s="166"/>
      <c r="K119" s="146"/>
      <c r="L119" s="131"/>
    </row>
    <row r="120" spans="1:12" ht="14.25" x14ac:dyDescent="0.2">
      <c r="A120" s="134"/>
      <c r="B120" s="196"/>
      <c r="C120" s="135"/>
      <c r="D120" s="136">
        <v>0</v>
      </c>
      <c r="E120" s="136">
        <v>0</v>
      </c>
      <c r="F120" s="136">
        <v>0</v>
      </c>
      <c r="G120" s="165">
        <f t="shared" si="5"/>
        <v>0</v>
      </c>
      <c r="H120" s="137"/>
      <c r="I120" s="138"/>
      <c r="J120" s="166"/>
      <c r="K120" s="146"/>
      <c r="L120" s="131"/>
    </row>
    <row r="121" spans="1:12" ht="14.25" x14ac:dyDescent="0.2">
      <c r="A121" s="134"/>
      <c r="B121" s="196"/>
      <c r="C121" s="135"/>
      <c r="D121" s="136">
        <v>0</v>
      </c>
      <c r="E121" s="136">
        <v>0</v>
      </c>
      <c r="F121" s="136">
        <v>0</v>
      </c>
      <c r="G121" s="165">
        <f t="shared" si="5"/>
        <v>0</v>
      </c>
      <c r="H121" s="137"/>
      <c r="I121" s="138"/>
      <c r="J121" s="166"/>
      <c r="K121" s="146"/>
      <c r="L121" s="131"/>
    </row>
    <row r="122" spans="1:12" ht="14.25" x14ac:dyDescent="0.2">
      <c r="A122" s="134"/>
      <c r="B122" s="196"/>
      <c r="C122" s="135"/>
      <c r="D122" s="136">
        <v>0</v>
      </c>
      <c r="E122" s="136">
        <v>0</v>
      </c>
      <c r="F122" s="136">
        <v>0</v>
      </c>
      <c r="G122" s="165">
        <f t="shared" si="5"/>
        <v>0</v>
      </c>
      <c r="H122" s="137"/>
      <c r="I122" s="138"/>
      <c r="J122" s="166"/>
      <c r="K122" s="146"/>
      <c r="L122" s="131"/>
    </row>
    <row r="123" spans="1:12" ht="14.25" x14ac:dyDescent="0.2">
      <c r="A123" s="134"/>
      <c r="B123" s="196"/>
      <c r="C123" s="135"/>
      <c r="D123" s="136">
        <v>0</v>
      </c>
      <c r="E123" s="136">
        <v>0</v>
      </c>
      <c r="F123" s="136">
        <v>0</v>
      </c>
      <c r="G123" s="165">
        <f t="shared" si="5"/>
        <v>0</v>
      </c>
      <c r="H123" s="137"/>
      <c r="I123" s="138"/>
      <c r="J123" s="166"/>
      <c r="K123" s="146"/>
      <c r="L123" s="131"/>
    </row>
    <row r="124" spans="1:12" ht="14.25" x14ac:dyDescent="0.2">
      <c r="A124" s="134"/>
      <c r="B124" s="200" t="s">
        <v>10</v>
      </c>
      <c r="C124" s="88"/>
      <c r="D124" s="136"/>
      <c r="E124" s="136"/>
      <c r="F124" s="136"/>
      <c r="G124" s="165"/>
      <c r="H124" s="137"/>
      <c r="I124" s="138"/>
      <c r="J124" s="166"/>
      <c r="K124" s="146"/>
      <c r="L124" s="131"/>
    </row>
    <row r="125" spans="1:12" ht="15" thickBot="1" x14ac:dyDescent="0.25">
      <c r="A125" s="134"/>
      <c r="B125" s="200"/>
      <c r="C125" s="88"/>
      <c r="D125" s="136"/>
      <c r="E125" s="136"/>
      <c r="F125" s="136"/>
      <c r="G125" s="165"/>
      <c r="H125" s="137"/>
      <c r="I125" s="138"/>
      <c r="J125" s="166"/>
      <c r="K125" s="146"/>
      <c r="L125" s="131"/>
    </row>
    <row r="126" spans="1:12" ht="15.75" thickBot="1" x14ac:dyDescent="0.25">
      <c r="A126" s="134" t="s">
        <v>32</v>
      </c>
      <c r="B126" s="201"/>
      <c r="C126" s="164"/>
      <c r="D126" s="117"/>
      <c r="E126" s="117"/>
      <c r="F126" s="117"/>
      <c r="G126" s="165"/>
      <c r="H126" s="129"/>
      <c r="I126" s="130">
        <f>(SUM(G127:G131)-MIN(G127:G131))/4</f>
        <v>0</v>
      </c>
      <c r="J126" s="166"/>
      <c r="K126" s="132">
        <f>RANK(I126,'diszkosz sorrend'!$D$3:$D$22)</f>
        <v>3</v>
      </c>
      <c r="L126" s="133" t="s">
        <v>27</v>
      </c>
    </row>
    <row r="127" spans="1:12" ht="14.25" x14ac:dyDescent="0.2">
      <c r="A127" s="134"/>
      <c r="B127" s="196"/>
      <c r="C127" s="135"/>
      <c r="D127" s="136">
        <v>0</v>
      </c>
      <c r="E127" s="136">
        <v>0</v>
      </c>
      <c r="F127" s="136">
        <v>0</v>
      </c>
      <c r="G127" s="165">
        <f t="shared" ref="G127:G131" si="6">MAX(D127:F127)</f>
        <v>0</v>
      </c>
      <c r="H127" s="137"/>
      <c r="I127" s="138"/>
      <c r="J127" s="166"/>
      <c r="K127" s="146"/>
      <c r="L127" s="131"/>
    </row>
    <row r="128" spans="1:12" ht="14.25" x14ac:dyDescent="0.2">
      <c r="A128" s="134"/>
      <c r="B128" s="196"/>
      <c r="C128" s="135"/>
      <c r="D128" s="136">
        <v>0</v>
      </c>
      <c r="E128" s="136">
        <v>0</v>
      </c>
      <c r="F128" s="136">
        <v>0</v>
      </c>
      <c r="G128" s="165">
        <f t="shared" si="6"/>
        <v>0</v>
      </c>
      <c r="H128" s="137"/>
      <c r="I128" s="138"/>
      <c r="J128" s="166"/>
      <c r="K128" s="146"/>
      <c r="L128" s="131"/>
    </row>
    <row r="129" spans="1:12" ht="14.25" x14ac:dyDescent="0.2">
      <c r="A129" s="134"/>
      <c r="B129" s="196"/>
      <c r="C129" s="135"/>
      <c r="D129" s="136">
        <v>0</v>
      </c>
      <c r="E129" s="136">
        <v>0</v>
      </c>
      <c r="F129" s="136">
        <v>0</v>
      </c>
      <c r="G129" s="165">
        <f t="shared" si="6"/>
        <v>0</v>
      </c>
      <c r="H129" s="137"/>
      <c r="I129" s="138"/>
      <c r="J129" s="166"/>
      <c r="K129" s="146"/>
      <c r="L129" s="131"/>
    </row>
    <row r="130" spans="1:12" ht="14.25" x14ac:dyDescent="0.2">
      <c r="A130" s="134"/>
      <c r="B130" s="196"/>
      <c r="C130" s="135"/>
      <c r="D130" s="136">
        <v>0</v>
      </c>
      <c r="E130" s="136">
        <v>0</v>
      </c>
      <c r="F130" s="136">
        <v>0</v>
      </c>
      <c r="G130" s="165">
        <f t="shared" si="6"/>
        <v>0</v>
      </c>
      <c r="H130" s="137"/>
      <c r="I130" s="138"/>
      <c r="J130" s="166"/>
      <c r="K130" s="146"/>
      <c r="L130" s="131"/>
    </row>
    <row r="131" spans="1:12" ht="14.25" x14ac:dyDescent="0.2">
      <c r="A131" s="134"/>
      <c r="B131" s="196"/>
      <c r="C131" s="135"/>
      <c r="D131" s="136">
        <v>0</v>
      </c>
      <c r="E131" s="136">
        <v>0</v>
      </c>
      <c r="F131" s="136">
        <v>0</v>
      </c>
      <c r="G131" s="165">
        <f t="shared" si="6"/>
        <v>0</v>
      </c>
      <c r="H131" s="137"/>
      <c r="I131" s="138"/>
      <c r="J131" s="166"/>
      <c r="K131" s="146"/>
      <c r="L131" s="131"/>
    </row>
    <row r="132" spans="1:12" ht="14.25" x14ac:dyDescent="0.2">
      <c r="A132" s="134"/>
      <c r="B132" s="200" t="s">
        <v>10</v>
      </c>
      <c r="C132" s="88"/>
      <c r="D132" s="136"/>
      <c r="E132" s="136"/>
      <c r="F132" s="136"/>
      <c r="G132" s="165"/>
      <c r="H132" s="137"/>
      <c r="I132" s="138"/>
      <c r="J132" s="166"/>
      <c r="K132" s="146"/>
      <c r="L132" s="131"/>
    </row>
    <row r="133" spans="1:12" ht="15" thickBot="1" x14ac:dyDescent="0.25">
      <c r="A133" s="134"/>
      <c r="B133" s="200"/>
      <c r="C133" s="88"/>
      <c r="D133" s="136"/>
      <c r="E133" s="136"/>
      <c r="F133" s="136"/>
      <c r="G133" s="165"/>
      <c r="H133" s="137"/>
      <c r="I133" s="138"/>
      <c r="J133" s="166"/>
      <c r="K133" s="146"/>
      <c r="L133" s="131"/>
    </row>
    <row r="134" spans="1:12" ht="15.75" thickBot="1" x14ac:dyDescent="0.25">
      <c r="A134" s="134" t="s">
        <v>33</v>
      </c>
      <c r="B134" s="201"/>
      <c r="C134" s="164"/>
      <c r="D134" s="117"/>
      <c r="E134" s="117"/>
      <c r="F134" s="117"/>
      <c r="G134" s="165"/>
      <c r="H134" s="129"/>
      <c r="I134" s="130">
        <f>(SUM(G135:G139)-MIN(G135:G139))/4</f>
        <v>0</v>
      </c>
      <c r="J134" s="166"/>
      <c r="K134" s="132">
        <f>RANK(I134,'diszkosz sorrend'!$D$3:$D$22)</f>
        <v>3</v>
      </c>
      <c r="L134" s="133" t="s">
        <v>27</v>
      </c>
    </row>
    <row r="135" spans="1:12" ht="14.25" x14ac:dyDescent="0.2">
      <c r="A135" s="134"/>
      <c r="B135" s="196"/>
      <c r="C135" s="135"/>
      <c r="D135" s="136">
        <v>0</v>
      </c>
      <c r="E135" s="136">
        <v>0</v>
      </c>
      <c r="F135" s="136">
        <v>0</v>
      </c>
      <c r="G135" s="165">
        <f t="shared" ref="G135:G139" si="7">MAX(D135:F135)</f>
        <v>0</v>
      </c>
      <c r="H135" s="137"/>
      <c r="I135" s="138"/>
      <c r="J135" s="166"/>
      <c r="K135" s="146"/>
      <c r="L135" s="131"/>
    </row>
    <row r="136" spans="1:12" ht="14.25" x14ac:dyDescent="0.2">
      <c r="A136" s="134"/>
      <c r="B136" s="196"/>
      <c r="C136" s="135"/>
      <c r="D136" s="136">
        <v>0</v>
      </c>
      <c r="E136" s="136">
        <v>0</v>
      </c>
      <c r="F136" s="136">
        <v>0</v>
      </c>
      <c r="G136" s="165">
        <f t="shared" si="7"/>
        <v>0</v>
      </c>
      <c r="H136" s="137"/>
      <c r="I136" s="138"/>
      <c r="J136" s="166"/>
      <c r="K136" s="146"/>
      <c r="L136" s="131"/>
    </row>
    <row r="137" spans="1:12" ht="14.25" x14ac:dyDescent="0.2">
      <c r="A137" s="134"/>
      <c r="B137" s="196"/>
      <c r="C137" s="135"/>
      <c r="D137" s="136">
        <v>0</v>
      </c>
      <c r="E137" s="136">
        <v>0</v>
      </c>
      <c r="F137" s="136">
        <v>0</v>
      </c>
      <c r="G137" s="165">
        <f t="shared" si="7"/>
        <v>0</v>
      </c>
      <c r="H137" s="137"/>
      <c r="I137" s="138"/>
      <c r="J137" s="166"/>
      <c r="K137" s="146"/>
      <c r="L137" s="131"/>
    </row>
    <row r="138" spans="1:12" ht="14.25" x14ac:dyDescent="0.2">
      <c r="A138" s="134"/>
      <c r="B138" s="196"/>
      <c r="C138" s="135"/>
      <c r="D138" s="136">
        <v>0</v>
      </c>
      <c r="E138" s="136">
        <v>0</v>
      </c>
      <c r="F138" s="136">
        <v>0</v>
      </c>
      <c r="G138" s="165">
        <f t="shared" si="7"/>
        <v>0</v>
      </c>
      <c r="H138" s="137"/>
      <c r="I138" s="138"/>
      <c r="J138" s="166"/>
      <c r="K138" s="146"/>
      <c r="L138" s="131"/>
    </row>
    <row r="139" spans="1:12" ht="14.25" x14ac:dyDescent="0.2">
      <c r="A139" s="134"/>
      <c r="B139" s="196"/>
      <c r="C139" s="135"/>
      <c r="D139" s="136">
        <v>0</v>
      </c>
      <c r="E139" s="136">
        <v>0</v>
      </c>
      <c r="F139" s="136">
        <v>0</v>
      </c>
      <c r="G139" s="165">
        <f t="shared" si="7"/>
        <v>0</v>
      </c>
      <c r="H139" s="137"/>
      <c r="I139" s="138"/>
      <c r="J139" s="166"/>
      <c r="K139" s="146"/>
      <c r="L139" s="131"/>
    </row>
    <row r="140" spans="1:12" ht="14.25" x14ac:dyDescent="0.2">
      <c r="A140" s="134"/>
      <c r="B140" s="200" t="s">
        <v>10</v>
      </c>
      <c r="C140" s="88"/>
      <c r="D140" s="136"/>
      <c r="E140" s="136"/>
      <c r="F140" s="136"/>
      <c r="G140" s="165"/>
      <c r="H140" s="137"/>
      <c r="I140" s="138"/>
      <c r="J140" s="166"/>
      <c r="K140" s="146"/>
      <c r="L140" s="131"/>
    </row>
    <row r="141" spans="1:12" ht="15" thickBot="1" x14ac:dyDescent="0.25">
      <c r="A141" s="134"/>
      <c r="B141" s="200"/>
      <c r="C141" s="88"/>
      <c r="D141" s="136"/>
      <c r="E141" s="136"/>
      <c r="F141" s="136"/>
      <c r="G141" s="165"/>
      <c r="H141" s="137"/>
      <c r="I141" s="138"/>
      <c r="J141" s="166"/>
      <c r="K141" s="146"/>
      <c r="L141" s="131"/>
    </row>
    <row r="142" spans="1:12" ht="15.75" thickBot="1" x14ac:dyDescent="0.25">
      <c r="A142" s="134" t="s">
        <v>34</v>
      </c>
      <c r="B142" s="201"/>
      <c r="C142" s="164"/>
      <c r="D142" s="117"/>
      <c r="E142" s="117"/>
      <c r="F142" s="117"/>
      <c r="G142" s="165"/>
      <c r="H142" s="129"/>
      <c r="I142" s="130">
        <f>(SUM(G143:G147)-MIN(G143:G147))/4</f>
        <v>0</v>
      </c>
      <c r="J142" s="166"/>
      <c r="K142" s="132">
        <f>RANK(I142,'diszkosz sorrend'!$D$3:$D$22)</f>
        <v>3</v>
      </c>
      <c r="L142" s="133" t="s">
        <v>27</v>
      </c>
    </row>
    <row r="143" spans="1:12" ht="14.25" x14ac:dyDescent="0.2">
      <c r="A143" s="134"/>
      <c r="B143" s="196"/>
      <c r="C143" s="135"/>
      <c r="D143" s="136">
        <v>0</v>
      </c>
      <c r="E143" s="136">
        <v>0</v>
      </c>
      <c r="F143" s="136">
        <v>0</v>
      </c>
      <c r="G143" s="165">
        <f t="shared" ref="G143:G147" si="8">MAX(D143:F143)</f>
        <v>0</v>
      </c>
      <c r="H143" s="137"/>
      <c r="I143" s="138"/>
      <c r="J143" s="166"/>
      <c r="K143" s="146"/>
      <c r="L143" s="146"/>
    </row>
    <row r="144" spans="1:12" ht="14.25" x14ac:dyDescent="0.2">
      <c r="A144" s="134"/>
      <c r="B144" s="196"/>
      <c r="C144" s="135"/>
      <c r="D144" s="136">
        <v>0</v>
      </c>
      <c r="E144" s="136">
        <v>0</v>
      </c>
      <c r="F144" s="136">
        <v>0</v>
      </c>
      <c r="G144" s="165">
        <f t="shared" si="8"/>
        <v>0</v>
      </c>
      <c r="H144" s="137"/>
      <c r="I144" s="138"/>
      <c r="J144" s="166"/>
      <c r="K144" s="146"/>
      <c r="L144" s="131"/>
    </row>
    <row r="145" spans="1:12" ht="14.25" x14ac:dyDescent="0.2">
      <c r="A145" s="134"/>
      <c r="B145" s="196"/>
      <c r="C145" s="135"/>
      <c r="D145" s="136">
        <v>0</v>
      </c>
      <c r="E145" s="136">
        <v>0</v>
      </c>
      <c r="F145" s="136">
        <v>0</v>
      </c>
      <c r="G145" s="165">
        <f t="shared" si="8"/>
        <v>0</v>
      </c>
      <c r="H145" s="137"/>
      <c r="I145" s="138"/>
      <c r="J145" s="166"/>
      <c r="K145" s="146"/>
      <c r="L145" s="131"/>
    </row>
    <row r="146" spans="1:12" ht="14.25" x14ac:dyDescent="0.2">
      <c r="A146" s="134"/>
      <c r="B146" s="196"/>
      <c r="C146" s="135"/>
      <c r="D146" s="136">
        <v>0</v>
      </c>
      <c r="E146" s="136">
        <v>0</v>
      </c>
      <c r="F146" s="136">
        <v>0</v>
      </c>
      <c r="G146" s="165">
        <f t="shared" si="8"/>
        <v>0</v>
      </c>
      <c r="H146" s="137"/>
      <c r="I146" s="138"/>
      <c r="J146" s="166"/>
      <c r="K146" s="146"/>
      <c r="L146" s="131"/>
    </row>
    <row r="147" spans="1:12" ht="14.25" x14ac:dyDescent="0.2">
      <c r="A147" s="134"/>
      <c r="B147" s="196"/>
      <c r="C147" s="135"/>
      <c r="D147" s="136">
        <v>0</v>
      </c>
      <c r="E147" s="136">
        <v>0</v>
      </c>
      <c r="F147" s="136">
        <v>0</v>
      </c>
      <c r="G147" s="165">
        <f t="shared" si="8"/>
        <v>0</v>
      </c>
      <c r="H147" s="137"/>
      <c r="I147" s="138"/>
      <c r="J147" s="166"/>
      <c r="K147" s="146"/>
      <c r="L147" s="131"/>
    </row>
    <row r="148" spans="1:12" ht="14.25" x14ac:dyDescent="0.2">
      <c r="A148" s="134"/>
      <c r="B148" s="200" t="s">
        <v>10</v>
      </c>
      <c r="C148" s="144"/>
      <c r="D148" s="136"/>
      <c r="E148" s="136"/>
      <c r="F148" s="136"/>
      <c r="G148" s="165"/>
      <c r="H148" s="137"/>
      <c r="I148" s="138"/>
      <c r="J148" s="166"/>
      <c r="K148" s="146"/>
      <c r="L148" s="131"/>
    </row>
    <row r="149" spans="1:12" ht="15" thickBot="1" x14ac:dyDescent="0.25">
      <c r="A149" s="134"/>
      <c r="B149" s="200"/>
      <c r="C149" s="88"/>
      <c r="D149" s="136"/>
      <c r="E149" s="136"/>
      <c r="F149" s="136"/>
      <c r="G149" s="165"/>
      <c r="H149" s="137"/>
      <c r="I149" s="138"/>
      <c r="J149" s="166"/>
      <c r="K149" s="146"/>
      <c r="L149" s="131"/>
    </row>
    <row r="150" spans="1:12" ht="15.75" thickBot="1" x14ac:dyDescent="0.25">
      <c r="A150" s="134" t="s">
        <v>35</v>
      </c>
      <c r="B150" s="201"/>
      <c r="C150" s="164"/>
      <c r="D150" s="117"/>
      <c r="E150" s="117"/>
      <c r="F150" s="117"/>
      <c r="G150" s="165"/>
      <c r="H150" s="129"/>
      <c r="I150" s="130">
        <f>(SUM(G151:G155)-MIN(G151:G155))/4</f>
        <v>0</v>
      </c>
      <c r="J150" s="166"/>
      <c r="K150" s="132">
        <f>RANK(I150,'diszkosz sorrend'!$D$3:$D$22)</f>
        <v>3</v>
      </c>
      <c r="L150" s="133" t="s">
        <v>27</v>
      </c>
    </row>
    <row r="151" spans="1:12" ht="14.25" x14ac:dyDescent="0.2">
      <c r="A151" s="134"/>
      <c r="B151" s="196"/>
      <c r="C151" s="135"/>
      <c r="D151" s="136">
        <v>0</v>
      </c>
      <c r="E151" s="136">
        <v>0</v>
      </c>
      <c r="F151" s="136">
        <v>0</v>
      </c>
      <c r="G151" s="165">
        <f t="shared" ref="G151:G155" si="9">MAX(D151:F151)</f>
        <v>0</v>
      </c>
      <c r="H151" s="137"/>
      <c r="I151" s="138"/>
      <c r="J151" s="166"/>
      <c r="K151" s="146"/>
      <c r="L151" s="131"/>
    </row>
    <row r="152" spans="1:12" ht="14.25" x14ac:dyDescent="0.2">
      <c r="A152" s="134"/>
      <c r="B152" s="196"/>
      <c r="C152" s="135"/>
      <c r="D152" s="136">
        <v>0</v>
      </c>
      <c r="E152" s="136">
        <v>0</v>
      </c>
      <c r="F152" s="136">
        <v>0</v>
      </c>
      <c r="G152" s="165">
        <f t="shared" si="9"/>
        <v>0</v>
      </c>
      <c r="H152" s="137"/>
      <c r="I152" s="138"/>
      <c r="J152" s="166"/>
      <c r="K152" s="146"/>
      <c r="L152" s="131"/>
    </row>
    <row r="153" spans="1:12" ht="14.25" x14ac:dyDescent="0.2">
      <c r="A153" s="134"/>
      <c r="B153" s="196"/>
      <c r="C153" s="135"/>
      <c r="D153" s="136">
        <v>0</v>
      </c>
      <c r="E153" s="136">
        <v>0</v>
      </c>
      <c r="F153" s="136">
        <v>0</v>
      </c>
      <c r="G153" s="165">
        <f t="shared" si="9"/>
        <v>0</v>
      </c>
      <c r="H153" s="137"/>
      <c r="I153" s="138"/>
      <c r="J153" s="166"/>
      <c r="K153" s="146"/>
      <c r="L153" s="131"/>
    </row>
    <row r="154" spans="1:12" ht="14.25" x14ac:dyDescent="0.2">
      <c r="A154" s="134"/>
      <c r="B154" s="196"/>
      <c r="C154" s="135"/>
      <c r="D154" s="136">
        <v>0</v>
      </c>
      <c r="E154" s="136">
        <v>0</v>
      </c>
      <c r="F154" s="136">
        <v>0</v>
      </c>
      <c r="G154" s="165">
        <f t="shared" si="9"/>
        <v>0</v>
      </c>
      <c r="H154" s="137"/>
      <c r="I154" s="138"/>
      <c r="J154" s="166"/>
      <c r="K154" s="146"/>
      <c r="L154" s="131"/>
    </row>
    <row r="155" spans="1:12" ht="14.25" x14ac:dyDescent="0.2">
      <c r="A155" s="134"/>
      <c r="B155" s="196"/>
      <c r="C155" s="135"/>
      <c r="D155" s="136">
        <v>0</v>
      </c>
      <c r="E155" s="136">
        <v>0</v>
      </c>
      <c r="F155" s="136">
        <v>0</v>
      </c>
      <c r="G155" s="165">
        <f t="shared" si="9"/>
        <v>0</v>
      </c>
      <c r="H155" s="137"/>
      <c r="I155" s="138"/>
      <c r="J155" s="166"/>
      <c r="K155" s="146"/>
      <c r="L155" s="131"/>
    </row>
    <row r="156" spans="1:12" ht="14.25" x14ac:dyDescent="0.2">
      <c r="A156" s="134"/>
      <c r="B156" s="200" t="s">
        <v>10</v>
      </c>
      <c r="C156" s="88"/>
      <c r="D156" s="136"/>
      <c r="E156" s="136"/>
      <c r="F156" s="136"/>
      <c r="G156" s="165"/>
      <c r="H156" s="137"/>
      <c r="I156" s="138"/>
      <c r="J156" s="166"/>
      <c r="K156" s="146"/>
      <c r="L156" s="131"/>
    </row>
    <row r="157" spans="1:12" ht="15" thickBot="1" x14ac:dyDescent="0.25">
      <c r="A157" s="134"/>
      <c r="B157" s="200"/>
      <c r="C157" s="88"/>
      <c r="D157" s="136"/>
      <c r="E157" s="136"/>
      <c r="F157" s="136"/>
      <c r="G157" s="165"/>
      <c r="H157" s="137"/>
      <c r="I157" s="138"/>
      <c r="J157" s="166"/>
      <c r="K157" s="146"/>
      <c r="L157" s="131"/>
    </row>
    <row r="158" spans="1:12" ht="15.75" thickBot="1" x14ac:dyDescent="0.25">
      <c r="A158" s="134" t="s">
        <v>36</v>
      </c>
      <c r="B158" s="201"/>
      <c r="C158" s="164"/>
      <c r="D158" s="117"/>
      <c r="E158" s="117"/>
      <c r="F158" s="117"/>
      <c r="G158" s="165"/>
      <c r="H158" s="129"/>
      <c r="I158" s="130">
        <f>(SUM(G159:G163)-MIN(G159:G163))/4</f>
        <v>0</v>
      </c>
      <c r="J158" s="166"/>
      <c r="K158" s="132">
        <f>RANK(I158,'diszkosz sorrend'!$D$3:$D$22)</f>
        <v>3</v>
      </c>
      <c r="L158" s="133" t="s">
        <v>27</v>
      </c>
    </row>
    <row r="159" spans="1:12" ht="14.25" x14ac:dyDescent="0.2">
      <c r="A159" s="134"/>
      <c r="B159" s="196"/>
      <c r="C159" s="135"/>
      <c r="D159" s="136">
        <v>0</v>
      </c>
      <c r="E159" s="136">
        <v>0</v>
      </c>
      <c r="F159" s="136">
        <v>0</v>
      </c>
      <c r="G159" s="165">
        <f t="shared" ref="G159:G163" si="10">MAX(D159:F159)</f>
        <v>0</v>
      </c>
      <c r="H159" s="137"/>
      <c r="I159" s="138"/>
      <c r="J159" s="166"/>
      <c r="K159" s="146"/>
      <c r="L159" s="131"/>
    </row>
    <row r="160" spans="1:12" ht="14.25" x14ac:dyDescent="0.2">
      <c r="A160" s="134"/>
      <c r="B160" s="196"/>
      <c r="C160" s="135"/>
      <c r="D160" s="136">
        <v>0</v>
      </c>
      <c r="E160" s="136">
        <v>0</v>
      </c>
      <c r="F160" s="136">
        <v>0</v>
      </c>
      <c r="G160" s="165">
        <f t="shared" si="10"/>
        <v>0</v>
      </c>
      <c r="H160" s="137"/>
      <c r="I160" s="138"/>
      <c r="J160" s="166"/>
      <c r="K160" s="146"/>
      <c r="L160" s="131"/>
    </row>
    <row r="161" spans="1:12" ht="14.25" x14ac:dyDescent="0.2">
      <c r="A161" s="134"/>
      <c r="B161" s="196"/>
      <c r="C161" s="135"/>
      <c r="D161" s="136">
        <v>0</v>
      </c>
      <c r="E161" s="136">
        <v>0</v>
      </c>
      <c r="F161" s="136">
        <v>0</v>
      </c>
      <c r="G161" s="165">
        <f t="shared" si="10"/>
        <v>0</v>
      </c>
      <c r="H161" s="137"/>
      <c r="I161" s="138"/>
      <c r="J161" s="166"/>
      <c r="K161" s="146"/>
      <c r="L161" s="131"/>
    </row>
    <row r="162" spans="1:12" ht="14.25" x14ac:dyDescent="0.2">
      <c r="A162" s="134"/>
      <c r="B162" s="196"/>
      <c r="C162" s="135"/>
      <c r="D162" s="136">
        <v>0</v>
      </c>
      <c r="E162" s="136">
        <v>0</v>
      </c>
      <c r="F162" s="136">
        <v>0</v>
      </c>
      <c r="G162" s="165">
        <f t="shared" si="10"/>
        <v>0</v>
      </c>
      <c r="H162" s="137"/>
      <c r="I162" s="138"/>
      <c r="J162" s="166"/>
      <c r="K162" s="146"/>
      <c r="L162" s="131"/>
    </row>
    <row r="163" spans="1:12" ht="14.25" x14ac:dyDescent="0.2">
      <c r="A163" s="134"/>
      <c r="B163" s="196"/>
      <c r="C163" s="135"/>
      <c r="D163" s="136">
        <v>0</v>
      </c>
      <c r="E163" s="136">
        <v>0</v>
      </c>
      <c r="F163" s="136">
        <v>0</v>
      </c>
      <c r="G163" s="165">
        <f t="shared" si="10"/>
        <v>0</v>
      </c>
      <c r="H163" s="137"/>
      <c r="I163" s="138"/>
      <c r="J163" s="166"/>
      <c r="K163" s="146"/>
      <c r="L163" s="131"/>
    </row>
    <row r="164" spans="1:12" ht="14.25" x14ac:dyDescent="0.2">
      <c r="A164" s="134"/>
      <c r="B164" s="200" t="s">
        <v>10</v>
      </c>
      <c r="C164" s="144"/>
      <c r="D164" s="136"/>
      <c r="E164" s="136"/>
      <c r="F164" s="136"/>
      <c r="G164" s="169"/>
      <c r="H164" s="118"/>
      <c r="I164" s="138"/>
      <c r="J164" s="166"/>
      <c r="K164" s="146"/>
      <c r="L164" s="131"/>
    </row>
    <row r="165" spans="1:12" x14ac:dyDescent="0.2">
      <c r="A165" s="134"/>
      <c r="B165" s="201"/>
      <c r="C165" s="164"/>
      <c r="D165" s="164"/>
      <c r="E165" s="164"/>
      <c r="F165" s="164"/>
      <c r="G165" s="169"/>
      <c r="H165" s="118"/>
      <c r="I165" s="119"/>
    </row>
    <row r="166" spans="1:12" x14ac:dyDescent="0.2">
      <c r="A166" s="134"/>
      <c r="B166" s="201"/>
      <c r="C166" s="164"/>
      <c r="D166" s="164"/>
      <c r="E166" s="164"/>
      <c r="F166" s="164"/>
      <c r="G166" s="169"/>
      <c r="H166" s="118"/>
      <c r="I166" s="119"/>
    </row>
    <row r="167" spans="1:12" x14ac:dyDescent="0.2">
      <c r="A167" s="134"/>
      <c r="B167" s="201"/>
      <c r="C167" s="164"/>
      <c r="D167" s="164"/>
      <c r="E167" s="164"/>
      <c r="F167" s="164"/>
      <c r="G167" s="169"/>
      <c r="H167" s="118"/>
      <c r="I167" s="119"/>
    </row>
    <row r="168" spans="1:12" x14ac:dyDescent="0.2">
      <c r="A168" s="134"/>
      <c r="B168" s="201"/>
      <c r="C168" s="164"/>
      <c r="D168" s="164"/>
      <c r="E168" s="164"/>
      <c r="F168" s="164"/>
      <c r="G168" s="169"/>
      <c r="H168" s="118"/>
      <c r="I168" s="119"/>
    </row>
    <row r="169" spans="1:12" x14ac:dyDescent="0.2">
      <c r="A169" s="134"/>
      <c r="B169" s="201"/>
      <c r="C169" s="164"/>
      <c r="D169" s="164"/>
      <c r="E169" s="164"/>
      <c r="F169" s="164"/>
      <c r="G169" s="169"/>
      <c r="H169" s="118"/>
      <c r="I169" s="119"/>
    </row>
    <row r="170" spans="1:12" x14ac:dyDescent="0.2">
      <c r="A170" s="134"/>
      <c r="B170" s="201"/>
      <c r="C170" s="164"/>
      <c r="D170" s="164"/>
      <c r="E170" s="164"/>
      <c r="F170" s="164"/>
      <c r="G170" s="169"/>
      <c r="H170" s="118"/>
      <c r="I170" s="119"/>
    </row>
    <row r="171" spans="1:12" x14ac:dyDescent="0.2">
      <c r="A171" s="134"/>
      <c r="B171" s="201"/>
      <c r="C171" s="164"/>
      <c r="D171" s="164"/>
      <c r="E171" s="164"/>
      <c r="F171" s="164"/>
      <c r="G171" s="169"/>
      <c r="H171" s="118"/>
      <c r="I171" s="119"/>
    </row>
    <row r="172" spans="1:12" x14ac:dyDescent="0.2">
      <c r="A172" s="134"/>
      <c r="B172" s="201"/>
      <c r="C172" s="164"/>
      <c r="D172" s="164"/>
      <c r="E172" s="164"/>
      <c r="F172" s="164"/>
      <c r="G172" s="169"/>
      <c r="H172" s="118"/>
      <c r="I172" s="119"/>
    </row>
    <row r="173" spans="1:12" x14ac:dyDescent="0.2">
      <c r="A173" s="134"/>
      <c r="B173" s="201"/>
      <c r="C173" s="164"/>
      <c r="D173" s="164"/>
      <c r="E173" s="164"/>
      <c r="F173" s="164"/>
      <c r="G173" s="169"/>
      <c r="H173" s="118"/>
      <c r="I173" s="119"/>
    </row>
    <row r="174" spans="1:12" x14ac:dyDescent="0.2">
      <c r="A174" s="134"/>
      <c r="B174" s="201"/>
      <c r="C174" s="164"/>
      <c r="D174" s="164"/>
      <c r="E174" s="164"/>
      <c r="F174" s="164"/>
      <c r="G174" s="169"/>
      <c r="H174" s="118"/>
      <c r="I174" s="119"/>
    </row>
    <row r="175" spans="1:12" x14ac:dyDescent="0.2">
      <c r="A175" s="134"/>
      <c r="B175" s="201"/>
      <c r="C175" s="164"/>
      <c r="D175" s="164"/>
      <c r="E175" s="164"/>
      <c r="F175" s="164"/>
      <c r="G175" s="169"/>
      <c r="H175" s="118"/>
      <c r="I175" s="119"/>
    </row>
    <row r="176" spans="1:12" x14ac:dyDescent="0.2">
      <c r="A176" s="134"/>
      <c r="B176" s="201"/>
      <c r="C176" s="164"/>
      <c r="D176" s="164"/>
      <c r="E176" s="164"/>
      <c r="F176" s="164"/>
      <c r="G176" s="169"/>
      <c r="H176" s="118"/>
      <c r="I176" s="119"/>
    </row>
    <row r="177" spans="1:9" x14ac:dyDescent="0.2">
      <c r="A177" s="134"/>
      <c r="B177" s="201"/>
      <c r="C177" s="164"/>
      <c r="D177" s="164"/>
      <c r="E177" s="164"/>
      <c r="F177" s="164"/>
      <c r="G177" s="169"/>
      <c r="H177" s="118"/>
      <c r="I177" s="119"/>
    </row>
    <row r="178" spans="1:9" x14ac:dyDescent="0.2">
      <c r="A178" s="134"/>
      <c r="B178" s="201"/>
      <c r="C178" s="164"/>
      <c r="D178" s="164"/>
      <c r="E178" s="164"/>
      <c r="F178" s="164"/>
      <c r="G178" s="169"/>
      <c r="H178" s="118"/>
      <c r="I178" s="119"/>
    </row>
    <row r="179" spans="1:9" x14ac:dyDescent="0.2">
      <c r="A179" s="134"/>
      <c r="B179" s="201"/>
      <c r="C179" s="164"/>
      <c r="D179" s="164"/>
      <c r="E179" s="164"/>
      <c r="F179" s="164"/>
      <c r="G179" s="169"/>
      <c r="H179" s="118"/>
      <c r="I179" s="119"/>
    </row>
    <row r="180" spans="1:9" x14ac:dyDescent="0.2">
      <c r="A180" s="134"/>
      <c r="B180" s="201"/>
      <c r="C180" s="164"/>
      <c r="D180" s="164"/>
      <c r="E180" s="164"/>
      <c r="F180" s="164"/>
      <c r="G180" s="169"/>
      <c r="H180" s="118"/>
      <c r="I180" s="119"/>
    </row>
    <row r="181" spans="1:9" x14ac:dyDescent="0.2">
      <c r="A181" s="134"/>
      <c r="B181" s="201"/>
      <c r="C181" s="164"/>
      <c r="D181" s="164"/>
      <c r="E181" s="164"/>
      <c r="F181" s="164"/>
      <c r="G181" s="169"/>
      <c r="H181" s="118"/>
      <c r="I181" s="119"/>
    </row>
    <row r="182" spans="1:9" x14ac:dyDescent="0.2">
      <c r="A182" s="134"/>
      <c r="B182" s="201"/>
      <c r="C182" s="164"/>
      <c r="D182" s="164"/>
      <c r="E182" s="164"/>
      <c r="F182" s="164"/>
      <c r="G182" s="169"/>
      <c r="H182" s="118"/>
      <c r="I182" s="119"/>
    </row>
    <row r="183" spans="1:9" x14ac:dyDescent="0.2">
      <c r="A183" s="134"/>
      <c r="B183" s="201"/>
      <c r="C183" s="164"/>
      <c r="D183" s="164"/>
      <c r="E183" s="164"/>
      <c r="F183" s="164"/>
      <c r="G183" s="169"/>
      <c r="H183" s="118"/>
      <c r="I183" s="119"/>
    </row>
    <row r="184" spans="1:9" x14ac:dyDescent="0.2">
      <c r="A184" s="134"/>
      <c r="B184" s="201"/>
      <c r="C184" s="164"/>
      <c r="D184" s="164"/>
      <c r="E184" s="164"/>
      <c r="F184" s="164"/>
      <c r="G184" s="169"/>
      <c r="H184" s="118"/>
      <c r="I184" s="119"/>
    </row>
    <row r="185" spans="1:9" x14ac:dyDescent="0.2">
      <c r="A185" s="134"/>
      <c r="B185" s="201"/>
      <c r="C185" s="164"/>
      <c r="D185" s="164"/>
      <c r="E185" s="164"/>
      <c r="F185" s="164"/>
      <c r="G185" s="169"/>
      <c r="H185" s="118"/>
      <c r="I185" s="119"/>
    </row>
    <row r="186" spans="1:9" x14ac:dyDescent="0.2">
      <c r="A186" s="134"/>
      <c r="B186" s="201"/>
      <c r="C186" s="164"/>
      <c r="D186" s="164"/>
      <c r="E186" s="164"/>
      <c r="F186" s="164"/>
      <c r="G186" s="169"/>
      <c r="H186" s="118"/>
      <c r="I186" s="119"/>
    </row>
    <row r="187" spans="1:9" x14ac:dyDescent="0.2">
      <c r="A187" s="134"/>
      <c r="B187" s="201"/>
      <c r="C187" s="164"/>
      <c r="D187" s="164"/>
      <c r="E187" s="164"/>
      <c r="F187" s="164"/>
      <c r="G187" s="169"/>
      <c r="H187" s="118"/>
      <c r="I187" s="119"/>
    </row>
    <row r="188" spans="1:9" x14ac:dyDescent="0.2">
      <c r="A188" s="134"/>
      <c r="B188" s="201"/>
      <c r="C188" s="164"/>
      <c r="D188" s="164"/>
      <c r="E188" s="164"/>
      <c r="F188" s="164"/>
      <c r="G188" s="169"/>
      <c r="H188" s="118"/>
      <c r="I188" s="119"/>
    </row>
    <row r="189" spans="1:9" x14ac:dyDescent="0.2">
      <c r="A189" s="134"/>
      <c r="B189" s="201"/>
      <c r="C189" s="164"/>
      <c r="D189" s="164"/>
      <c r="E189" s="164"/>
      <c r="F189" s="164"/>
      <c r="G189" s="169"/>
      <c r="H189" s="118"/>
      <c r="I189" s="119"/>
    </row>
    <row r="190" spans="1:9" x14ac:dyDescent="0.2">
      <c r="A190" s="134"/>
      <c r="B190" s="201"/>
      <c r="C190" s="164"/>
      <c r="D190" s="164"/>
      <c r="E190" s="164"/>
      <c r="F190" s="164"/>
      <c r="G190" s="169"/>
      <c r="H190" s="118"/>
      <c r="I190" s="119"/>
    </row>
    <row r="191" spans="1:9" x14ac:dyDescent="0.2">
      <c r="A191" s="134"/>
      <c r="B191" s="201"/>
      <c r="C191" s="164"/>
      <c r="D191" s="164"/>
      <c r="E191" s="164"/>
      <c r="F191" s="164"/>
      <c r="G191" s="169"/>
      <c r="H191" s="118"/>
      <c r="I191" s="119"/>
    </row>
    <row r="192" spans="1:9" x14ac:dyDescent="0.2">
      <c r="A192" s="134"/>
      <c r="B192" s="201"/>
      <c r="C192" s="164"/>
      <c r="D192" s="164"/>
      <c r="E192" s="164"/>
      <c r="F192" s="164"/>
      <c r="G192" s="169"/>
      <c r="H192" s="118"/>
      <c r="I192" s="119"/>
    </row>
    <row r="193" spans="1:9" x14ac:dyDescent="0.2">
      <c r="A193" s="134"/>
      <c r="B193" s="201"/>
      <c r="C193" s="164"/>
      <c r="D193" s="164"/>
      <c r="E193" s="164"/>
      <c r="F193" s="164"/>
      <c r="G193" s="169"/>
      <c r="H193" s="118"/>
      <c r="I193" s="119"/>
    </row>
    <row r="194" spans="1:9" x14ac:dyDescent="0.2">
      <c r="A194" s="134"/>
      <c r="B194" s="201"/>
      <c r="C194" s="164"/>
      <c r="D194" s="164"/>
      <c r="E194" s="164"/>
      <c r="F194" s="164"/>
      <c r="G194" s="169"/>
      <c r="H194" s="118"/>
      <c r="I194" s="119"/>
    </row>
    <row r="195" spans="1:9" x14ac:dyDescent="0.2">
      <c r="A195" s="134"/>
      <c r="B195" s="201"/>
      <c r="C195" s="164"/>
      <c r="D195" s="164"/>
      <c r="E195" s="164"/>
      <c r="F195" s="164"/>
      <c r="G195" s="169"/>
      <c r="H195" s="118"/>
      <c r="I195" s="119"/>
    </row>
    <row r="196" spans="1:9" x14ac:dyDescent="0.2">
      <c r="A196" s="134"/>
      <c r="B196" s="201"/>
      <c r="C196" s="164"/>
      <c r="D196" s="164"/>
      <c r="E196" s="164"/>
      <c r="F196" s="164"/>
      <c r="G196" s="169"/>
      <c r="H196" s="118"/>
      <c r="I196" s="119"/>
    </row>
    <row r="197" spans="1:9" x14ac:dyDescent="0.2">
      <c r="A197" s="134"/>
      <c r="B197" s="201"/>
      <c r="C197" s="164"/>
      <c r="D197" s="164"/>
      <c r="E197" s="164"/>
      <c r="F197" s="164"/>
      <c r="G197" s="169"/>
      <c r="H197" s="118"/>
      <c r="I197" s="119"/>
    </row>
    <row r="198" spans="1:9" x14ac:dyDescent="0.2">
      <c r="A198" s="134"/>
      <c r="B198" s="201"/>
      <c r="C198" s="164"/>
      <c r="D198" s="164"/>
      <c r="E198" s="164"/>
      <c r="F198" s="164"/>
      <c r="G198" s="169"/>
      <c r="H198" s="118"/>
      <c r="I198" s="119"/>
    </row>
    <row r="199" spans="1:9" x14ac:dyDescent="0.2">
      <c r="A199" s="134"/>
      <c r="B199" s="201"/>
      <c r="C199" s="164"/>
      <c r="D199" s="164"/>
      <c r="E199" s="164"/>
      <c r="F199" s="164"/>
      <c r="G199" s="169"/>
      <c r="H199" s="118"/>
      <c r="I199" s="119"/>
    </row>
    <row r="200" spans="1:9" x14ac:dyDescent="0.2">
      <c r="A200" s="134"/>
      <c r="B200" s="201"/>
      <c r="C200" s="164"/>
      <c r="D200" s="164"/>
      <c r="E200" s="164"/>
      <c r="F200" s="164"/>
      <c r="G200" s="169"/>
      <c r="H200" s="118"/>
      <c r="I200" s="119"/>
    </row>
    <row r="201" spans="1:9" x14ac:dyDescent="0.2">
      <c r="A201" s="134"/>
      <c r="B201" s="201"/>
      <c r="C201" s="164"/>
      <c r="D201" s="164"/>
      <c r="E201" s="164"/>
      <c r="F201" s="164"/>
      <c r="G201" s="169"/>
      <c r="H201" s="118"/>
      <c r="I201" s="119"/>
    </row>
    <row r="202" spans="1:9" x14ac:dyDescent="0.2">
      <c r="A202" s="134"/>
      <c r="B202" s="201"/>
      <c r="C202" s="164"/>
      <c r="D202" s="164"/>
      <c r="E202" s="164"/>
      <c r="F202" s="164"/>
      <c r="G202" s="169"/>
      <c r="H202" s="118"/>
      <c r="I202" s="119"/>
    </row>
    <row r="203" spans="1:9" x14ac:dyDescent="0.2">
      <c r="A203" s="134"/>
      <c r="B203" s="201"/>
      <c r="C203" s="164"/>
      <c r="D203" s="164"/>
      <c r="E203" s="164"/>
      <c r="F203" s="164"/>
      <c r="G203" s="169"/>
      <c r="H203" s="118"/>
      <c r="I203" s="119"/>
    </row>
    <row r="204" spans="1:9" x14ac:dyDescent="0.2">
      <c r="A204" s="134"/>
      <c r="B204" s="201"/>
      <c r="C204" s="164"/>
      <c r="D204" s="164"/>
      <c r="E204" s="164"/>
      <c r="F204" s="164"/>
      <c r="G204" s="169"/>
      <c r="H204" s="118"/>
      <c r="I204" s="119"/>
    </row>
    <row r="205" spans="1:9" x14ac:dyDescent="0.2">
      <c r="A205" s="134"/>
      <c r="B205" s="201"/>
      <c r="C205" s="164"/>
      <c r="D205" s="164"/>
      <c r="E205" s="164"/>
      <c r="F205" s="164"/>
      <c r="G205" s="169"/>
      <c r="H205" s="118"/>
      <c r="I205" s="119"/>
    </row>
    <row r="206" spans="1:9" x14ac:dyDescent="0.2">
      <c r="A206" s="134"/>
      <c r="B206" s="201"/>
      <c r="C206" s="164"/>
      <c r="D206" s="164"/>
      <c r="E206" s="164"/>
      <c r="F206" s="164"/>
      <c r="G206" s="169"/>
      <c r="H206" s="118"/>
      <c r="I206" s="119"/>
    </row>
    <row r="207" spans="1:9" x14ac:dyDescent="0.2">
      <c r="A207" s="134"/>
      <c r="B207" s="201"/>
      <c r="C207" s="164"/>
      <c r="D207" s="164"/>
      <c r="E207" s="164"/>
      <c r="F207" s="164"/>
      <c r="G207" s="169"/>
      <c r="H207" s="118"/>
      <c r="I207" s="119"/>
    </row>
    <row r="208" spans="1:9" x14ac:dyDescent="0.2">
      <c r="A208" s="134"/>
      <c r="B208" s="201"/>
      <c r="C208" s="164"/>
      <c r="D208" s="164"/>
      <c r="E208" s="164"/>
      <c r="F208" s="164"/>
      <c r="G208" s="169"/>
      <c r="H208" s="118"/>
      <c r="I208" s="119"/>
    </row>
    <row r="209" spans="1:9" x14ac:dyDescent="0.2">
      <c r="A209" s="134"/>
      <c r="B209" s="201"/>
      <c r="C209" s="164"/>
      <c r="D209" s="164"/>
      <c r="E209" s="164"/>
      <c r="F209" s="164"/>
      <c r="G209" s="169"/>
      <c r="H209" s="118"/>
      <c r="I209" s="119"/>
    </row>
    <row r="210" spans="1:9" x14ac:dyDescent="0.2">
      <c r="A210" s="134"/>
      <c r="B210" s="201"/>
      <c r="C210" s="164"/>
      <c r="D210" s="164"/>
      <c r="E210" s="164"/>
      <c r="F210" s="164"/>
      <c r="G210" s="169"/>
      <c r="H210" s="118"/>
      <c r="I210" s="119"/>
    </row>
    <row r="211" spans="1:9" x14ac:dyDescent="0.2">
      <c r="A211" s="134"/>
      <c r="B211" s="201"/>
      <c r="C211" s="164"/>
      <c r="D211" s="164"/>
      <c r="E211" s="164"/>
      <c r="F211" s="164"/>
      <c r="G211" s="169"/>
      <c r="H211" s="118"/>
      <c r="I211" s="119"/>
    </row>
    <row r="212" spans="1:9" x14ac:dyDescent="0.2">
      <c r="A212" s="134"/>
      <c r="B212" s="201"/>
      <c r="C212" s="164"/>
      <c r="D212" s="164"/>
      <c r="E212" s="164"/>
      <c r="F212" s="164"/>
      <c r="G212" s="169"/>
      <c r="H212" s="118"/>
      <c r="I212" s="119"/>
    </row>
    <row r="213" spans="1:9" x14ac:dyDescent="0.2">
      <c r="A213" s="134"/>
      <c r="B213" s="201"/>
      <c r="C213" s="164"/>
      <c r="D213" s="164"/>
      <c r="E213" s="164"/>
      <c r="F213" s="164"/>
      <c r="G213" s="169"/>
      <c r="H213" s="118"/>
      <c r="I213" s="119"/>
    </row>
    <row r="214" spans="1:9" x14ac:dyDescent="0.2">
      <c r="A214" s="134"/>
      <c r="B214" s="201"/>
      <c r="C214" s="164"/>
      <c r="D214" s="164"/>
      <c r="E214" s="164"/>
      <c r="F214" s="164"/>
      <c r="G214" s="169"/>
      <c r="H214" s="118"/>
      <c r="I214" s="119"/>
    </row>
    <row r="215" spans="1:9" x14ac:dyDescent="0.2">
      <c r="A215" s="134"/>
      <c r="B215" s="201"/>
      <c r="C215" s="164"/>
      <c r="D215" s="164"/>
      <c r="E215" s="164"/>
      <c r="F215" s="164"/>
      <c r="G215" s="169"/>
      <c r="H215" s="118"/>
      <c r="I215" s="119"/>
    </row>
    <row r="216" spans="1:9" x14ac:dyDescent="0.2">
      <c r="A216" s="134"/>
      <c r="B216" s="201"/>
      <c r="C216" s="164"/>
      <c r="D216" s="164"/>
      <c r="E216" s="164"/>
      <c r="F216" s="164"/>
      <c r="G216" s="169"/>
      <c r="H216" s="118"/>
      <c r="I216" s="119"/>
    </row>
    <row r="217" spans="1:9" x14ac:dyDescent="0.2">
      <c r="A217" s="134"/>
      <c r="B217" s="201"/>
      <c r="C217" s="164"/>
      <c r="D217" s="164"/>
      <c r="E217" s="164"/>
      <c r="F217" s="164"/>
      <c r="G217" s="169"/>
      <c r="H217" s="118"/>
      <c r="I217" s="119"/>
    </row>
    <row r="218" spans="1:9" x14ac:dyDescent="0.2">
      <c r="A218" s="134"/>
      <c r="B218" s="201"/>
      <c r="C218" s="164"/>
      <c r="D218" s="164"/>
      <c r="E218" s="164"/>
      <c r="F218" s="164"/>
      <c r="G218" s="169"/>
      <c r="H218" s="118"/>
      <c r="I218" s="119"/>
    </row>
    <row r="219" spans="1:9" x14ac:dyDescent="0.2">
      <c r="A219" s="134"/>
      <c r="B219" s="201"/>
      <c r="C219" s="164"/>
      <c r="D219" s="164"/>
      <c r="E219" s="164"/>
      <c r="F219" s="164"/>
      <c r="G219" s="169"/>
      <c r="H219" s="118"/>
      <c r="I219" s="119"/>
    </row>
    <row r="220" spans="1:9" x14ac:dyDescent="0.2">
      <c r="A220" s="134"/>
      <c r="B220" s="201"/>
      <c r="C220" s="164"/>
      <c r="D220" s="164"/>
      <c r="E220" s="164"/>
      <c r="F220" s="164"/>
      <c r="G220" s="169"/>
      <c r="H220" s="118"/>
      <c r="I220" s="119"/>
    </row>
    <row r="221" spans="1:9" x14ac:dyDescent="0.2">
      <c r="A221" s="134"/>
      <c r="B221" s="201"/>
      <c r="C221" s="164"/>
      <c r="D221" s="164"/>
      <c r="E221" s="164"/>
      <c r="F221" s="164"/>
      <c r="G221" s="169"/>
      <c r="H221" s="118"/>
      <c r="I221" s="119"/>
    </row>
    <row r="222" spans="1:9" x14ac:dyDescent="0.2">
      <c r="A222" s="134"/>
      <c r="B222" s="201"/>
      <c r="C222" s="164"/>
      <c r="D222" s="164"/>
      <c r="E222" s="164"/>
      <c r="F222" s="164"/>
      <c r="G222" s="169"/>
      <c r="H222" s="118"/>
      <c r="I222" s="119"/>
    </row>
    <row r="223" spans="1:9" x14ac:dyDescent="0.2">
      <c r="A223" s="134"/>
      <c r="B223" s="201"/>
      <c r="C223" s="164"/>
      <c r="D223" s="164"/>
      <c r="E223" s="164"/>
      <c r="F223" s="164"/>
      <c r="G223" s="169"/>
      <c r="H223" s="118"/>
      <c r="I223" s="119"/>
    </row>
    <row r="224" spans="1:9" x14ac:dyDescent="0.2">
      <c r="A224" s="134"/>
      <c r="B224" s="201"/>
      <c r="C224" s="164"/>
      <c r="D224" s="164"/>
      <c r="E224" s="164"/>
      <c r="F224" s="164"/>
      <c r="G224" s="169"/>
      <c r="H224" s="118"/>
      <c r="I224" s="119"/>
    </row>
    <row r="225" spans="1:9" x14ac:dyDescent="0.2">
      <c r="A225" s="134"/>
      <c r="B225" s="201"/>
      <c r="C225" s="164"/>
      <c r="D225" s="164"/>
      <c r="E225" s="164"/>
      <c r="F225" s="164"/>
      <c r="G225" s="169"/>
      <c r="H225" s="118"/>
      <c r="I225" s="119"/>
    </row>
    <row r="226" spans="1:9" x14ac:dyDescent="0.2">
      <c r="A226" s="134"/>
      <c r="B226" s="201"/>
      <c r="C226" s="164"/>
      <c r="D226" s="164"/>
      <c r="E226" s="164"/>
      <c r="F226" s="164"/>
      <c r="G226" s="169"/>
      <c r="H226" s="118"/>
      <c r="I226" s="119"/>
    </row>
    <row r="227" spans="1:9" x14ac:dyDescent="0.2">
      <c r="A227" s="134"/>
      <c r="B227" s="201"/>
      <c r="C227" s="164"/>
      <c r="D227" s="164"/>
      <c r="E227" s="164"/>
      <c r="F227" s="164"/>
      <c r="G227" s="169"/>
      <c r="H227" s="118"/>
      <c r="I227" s="119"/>
    </row>
    <row r="228" spans="1:9" x14ac:dyDescent="0.2">
      <c r="A228" s="134"/>
      <c r="B228" s="201"/>
      <c r="C228" s="164"/>
      <c r="D228" s="164"/>
      <c r="E228" s="164"/>
      <c r="F228" s="164"/>
      <c r="G228" s="169"/>
      <c r="H228" s="118"/>
      <c r="I228" s="119"/>
    </row>
    <row r="229" spans="1:9" x14ac:dyDescent="0.2">
      <c r="A229" s="134"/>
      <c r="B229" s="201"/>
      <c r="C229" s="164"/>
      <c r="D229" s="164"/>
      <c r="E229" s="164"/>
      <c r="F229" s="164"/>
      <c r="G229" s="169"/>
      <c r="H229" s="118"/>
      <c r="I229" s="119"/>
    </row>
    <row r="230" spans="1:9" x14ac:dyDescent="0.2">
      <c r="A230" s="134"/>
      <c r="B230" s="201"/>
      <c r="C230" s="164"/>
      <c r="D230" s="164"/>
      <c r="E230" s="164"/>
      <c r="F230" s="164"/>
      <c r="G230" s="169"/>
      <c r="H230" s="118"/>
      <c r="I230" s="119"/>
    </row>
    <row r="231" spans="1:9" x14ac:dyDescent="0.2">
      <c r="A231" s="134"/>
      <c r="B231" s="201"/>
      <c r="C231" s="164"/>
      <c r="D231" s="164"/>
      <c r="E231" s="164"/>
      <c r="F231" s="164"/>
      <c r="G231" s="169"/>
      <c r="H231" s="118"/>
      <c r="I231" s="119"/>
    </row>
    <row r="232" spans="1:9" x14ac:dyDescent="0.2">
      <c r="A232" s="134"/>
      <c r="B232" s="201"/>
      <c r="C232" s="164"/>
      <c r="D232" s="164"/>
      <c r="E232" s="164"/>
      <c r="F232" s="164"/>
      <c r="G232" s="169"/>
      <c r="H232" s="118"/>
      <c r="I232" s="119"/>
    </row>
    <row r="233" spans="1:9" x14ac:dyDescent="0.2">
      <c r="A233" s="134"/>
      <c r="B233" s="201"/>
      <c r="C233" s="164"/>
      <c r="D233" s="164"/>
      <c r="E233" s="164"/>
      <c r="F233" s="164"/>
      <c r="G233" s="169"/>
      <c r="H233" s="118"/>
      <c r="I233" s="119"/>
    </row>
    <row r="234" spans="1:9" x14ac:dyDescent="0.2">
      <c r="A234" s="134"/>
      <c r="B234" s="201"/>
      <c r="C234" s="164"/>
      <c r="D234" s="164"/>
      <c r="E234" s="164"/>
      <c r="F234" s="164"/>
      <c r="G234" s="169"/>
      <c r="H234" s="118"/>
      <c r="I234" s="119"/>
    </row>
    <row r="235" spans="1:9" x14ac:dyDescent="0.2">
      <c r="A235" s="134"/>
      <c r="B235" s="201"/>
      <c r="C235" s="164"/>
      <c r="D235" s="164"/>
      <c r="E235" s="164"/>
      <c r="F235" s="164"/>
      <c r="G235" s="169"/>
      <c r="H235" s="118"/>
      <c r="I235" s="119"/>
    </row>
    <row r="236" spans="1:9" x14ac:dyDescent="0.2">
      <c r="A236" s="134"/>
      <c r="B236" s="201"/>
      <c r="C236" s="164"/>
      <c r="D236" s="164"/>
      <c r="E236" s="164"/>
      <c r="F236" s="164"/>
      <c r="G236" s="169"/>
      <c r="H236" s="118"/>
      <c r="I236" s="119"/>
    </row>
    <row r="237" spans="1:9" x14ac:dyDescent="0.2">
      <c r="A237" s="134"/>
      <c r="B237" s="201"/>
      <c r="C237" s="164"/>
      <c r="D237" s="164"/>
      <c r="E237" s="164"/>
      <c r="F237" s="164"/>
      <c r="G237" s="169"/>
      <c r="H237" s="118"/>
      <c r="I237" s="119"/>
    </row>
    <row r="238" spans="1:9" x14ac:dyDescent="0.2">
      <c r="A238" s="134"/>
      <c r="B238" s="201"/>
      <c r="C238" s="164"/>
      <c r="D238" s="164"/>
      <c r="E238" s="164"/>
      <c r="F238" s="164"/>
      <c r="G238" s="169"/>
      <c r="H238" s="118"/>
      <c r="I238" s="119"/>
    </row>
    <row r="239" spans="1:9" x14ac:dyDescent="0.2">
      <c r="A239" s="134"/>
      <c r="B239" s="201"/>
      <c r="C239" s="164"/>
      <c r="D239" s="164"/>
      <c r="E239" s="164"/>
      <c r="F239" s="164"/>
      <c r="G239" s="169"/>
      <c r="H239" s="118"/>
      <c r="I239" s="119"/>
    </row>
    <row r="240" spans="1:9" x14ac:dyDescent="0.2">
      <c r="A240" s="134"/>
      <c r="B240" s="201"/>
      <c r="C240" s="164"/>
      <c r="D240" s="164"/>
      <c r="E240" s="164"/>
      <c r="F240" s="164"/>
      <c r="G240" s="169"/>
      <c r="H240" s="118"/>
      <c r="I240" s="119"/>
    </row>
    <row r="241" spans="1:9" x14ac:dyDescent="0.2">
      <c r="A241" s="134"/>
      <c r="B241" s="201"/>
      <c r="C241" s="164"/>
      <c r="D241" s="164"/>
      <c r="E241" s="164"/>
      <c r="F241" s="164"/>
      <c r="G241" s="169"/>
      <c r="H241" s="118"/>
      <c r="I241" s="119"/>
    </row>
    <row r="242" spans="1:9" x14ac:dyDescent="0.2">
      <c r="A242" s="134"/>
      <c r="B242" s="201"/>
      <c r="C242" s="164"/>
      <c r="D242" s="164"/>
      <c r="E242" s="164"/>
      <c r="F242" s="164"/>
      <c r="G242" s="169"/>
      <c r="H242" s="118"/>
      <c r="I242" s="119"/>
    </row>
    <row r="243" spans="1:9" x14ac:dyDescent="0.2">
      <c r="A243" s="49"/>
      <c r="B243" s="196"/>
      <c r="C243" s="88"/>
      <c r="D243" s="88"/>
      <c r="E243" s="88"/>
      <c r="F243" s="88"/>
      <c r="G243" s="169"/>
      <c r="H243" s="118"/>
      <c r="I243" s="119"/>
    </row>
    <row r="244" spans="1:9" x14ac:dyDescent="0.2">
      <c r="A244" s="49"/>
      <c r="B244" s="196"/>
      <c r="C244" s="88"/>
      <c r="D244" s="88"/>
      <c r="E244" s="88"/>
      <c r="F244" s="88"/>
      <c r="G244" s="169"/>
      <c r="H244" s="118"/>
      <c r="I244" s="119"/>
    </row>
    <row r="245" spans="1:9" x14ac:dyDescent="0.2">
      <c r="A245" s="49"/>
      <c r="B245" s="196"/>
      <c r="C245" s="88"/>
      <c r="D245" s="88"/>
      <c r="E245" s="88"/>
      <c r="F245" s="88"/>
      <c r="G245" s="169"/>
      <c r="H245" s="118"/>
      <c r="I245" s="119"/>
    </row>
    <row r="246" spans="1:9" x14ac:dyDescent="0.2">
      <c r="A246" s="49"/>
      <c r="B246" s="196"/>
      <c r="C246" s="88"/>
      <c r="D246" s="88"/>
      <c r="E246" s="88"/>
      <c r="F246" s="88"/>
      <c r="G246" s="169"/>
      <c r="H246" s="118"/>
      <c r="I246" s="119"/>
    </row>
    <row r="247" spans="1:9" x14ac:dyDescent="0.2">
      <c r="A247" s="49"/>
      <c r="B247" s="196"/>
      <c r="C247" s="88"/>
      <c r="D247" s="88"/>
      <c r="E247" s="88"/>
      <c r="F247" s="88"/>
      <c r="G247" s="169"/>
      <c r="H247" s="118"/>
      <c r="I247" s="119"/>
    </row>
    <row r="248" spans="1:9" x14ac:dyDescent="0.2">
      <c r="A248" s="49"/>
      <c r="B248" s="196"/>
      <c r="C248" s="88"/>
      <c r="D248" s="88"/>
      <c r="E248" s="88"/>
      <c r="F248" s="88"/>
      <c r="G248" s="169"/>
      <c r="H248" s="118"/>
      <c r="I248" s="119"/>
    </row>
    <row r="249" spans="1:9" x14ac:dyDescent="0.2">
      <c r="A249" s="49"/>
      <c r="B249" s="196"/>
      <c r="C249" s="88"/>
      <c r="D249" s="88"/>
      <c r="E249" s="88"/>
      <c r="F249" s="88"/>
      <c r="G249" s="169"/>
      <c r="H249" s="118"/>
      <c r="I249" s="119"/>
    </row>
    <row r="250" spans="1:9" x14ac:dyDescent="0.2">
      <c r="A250" s="49"/>
      <c r="B250" s="196"/>
      <c r="C250" s="88"/>
      <c r="D250" s="88"/>
      <c r="E250" s="88"/>
      <c r="F250" s="88"/>
      <c r="G250" s="169"/>
      <c r="H250" s="118"/>
      <c r="I250" s="119"/>
    </row>
    <row r="251" spans="1:9" x14ac:dyDescent="0.2">
      <c r="A251" s="49"/>
      <c r="B251" s="196"/>
      <c r="C251" s="88"/>
      <c r="D251" s="88"/>
      <c r="E251" s="88"/>
      <c r="F251" s="88"/>
      <c r="G251" s="169"/>
      <c r="H251" s="118"/>
      <c r="I251" s="119"/>
    </row>
    <row r="252" spans="1:9" x14ac:dyDescent="0.2">
      <c r="A252" s="49"/>
      <c r="B252" s="196"/>
      <c r="C252" s="88"/>
      <c r="D252" s="88"/>
      <c r="E252" s="88"/>
      <c r="F252" s="88"/>
      <c r="G252" s="169"/>
      <c r="H252" s="118"/>
      <c r="I252" s="119"/>
    </row>
    <row r="253" spans="1:9" x14ac:dyDescent="0.2">
      <c r="A253" s="49"/>
      <c r="B253" s="196"/>
      <c r="C253" s="88"/>
      <c r="D253" s="88"/>
      <c r="E253" s="88"/>
      <c r="F253" s="88"/>
      <c r="G253" s="169"/>
      <c r="H253" s="118"/>
      <c r="I253" s="119"/>
    </row>
    <row r="254" spans="1:9" x14ac:dyDescent="0.2">
      <c r="A254" s="49"/>
      <c r="B254" s="196"/>
      <c r="C254" s="88"/>
      <c r="D254" s="88"/>
      <c r="E254" s="88"/>
      <c r="F254" s="88"/>
      <c r="G254" s="169"/>
      <c r="H254" s="118"/>
      <c r="I254" s="119"/>
    </row>
    <row r="255" spans="1:9" x14ac:dyDescent="0.2">
      <c r="A255" s="49"/>
      <c r="B255" s="196"/>
      <c r="C255" s="88"/>
      <c r="D255" s="88"/>
      <c r="E255" s="88"/>
      <c r="F255" s="88"/>
      <c r="G255" s="169"/>
      <c r="H255" s="118"/>
      <c r="I255" s="119"/>
    </row>
    <row r="256" spans="1:9" x14ac:dyDescent="0.2">
      <c r="A256" s="49"/>
      <c r="B256" s="196"/>
      <c r="C256" s="88"/>
      <c r="D256" s="88"/>
      <c r="E256" s="88"/>
      <c r="F256" s="88"/>
      <c r="G256" s="169"/>
      <c r="H256" s="118"/>
      <c r="I256" s="119"/>
    </row>
    <row r="257" spans="1:9" x14ac:dyDescent="0.2">
      <c r="A257" s="49"/>
      <c r="B257" s="196"/>
      <c r="C257" s="88"/>
      <c r="D257" s="88"/>
      <c r="E257" s="88"/>
      <c r="F257" s="88"/>
      <c r="G257" s="169"/>
      <c r="H257" s="118"/>
      <c r="I257" s="119"/>
    </row>
    <row r="258" spans="1:9" x14ac:dyDescent="0.2">
      <c r="A258" s="49"/>
      <c r="B258" s="196"/>
      <c r="C258" s="88"/>
      <c r="D258" s="88"/>
      <c r="E258" s="88"/>
      <c r="F258" s="88"/>
      <c r="G258" s="169"/>
      <c r="H258" s="118"/>
      <c r="I258" s="119"/>
    </row>
    <row r="259" spans="1:9" x14ac:dyDescent="0.2">
      <c r="A259" s="49"/>
      <c r="B259" s="196"/>
      <c r="C259" s="88"/>
      <c r="D259" s="88"/>
      <c r="E259" s="88"/>
      <c r="F259" s="88"/>
      <c r="G259" s="169"/>
      <c r="H259" s="118"/>
      <c r="I259" s="119"/>
    </row>
    <row r="260" spans="1:9" x14ac:dyDescent="0.2">
      <c r="A260" s="49"/>
      <c r="B260" s="196"/>
      <c r="C260" s="88"/>
      <c r="D260" s="88"/>
      <c r="E260" s="88"/>
      <c r="F260" s="88"/>
      <c r="G260" s="169"/>
      <c r="H260" s="118"/>
      <c r="I260" s="119"/>
    </row>
    <row r="261" spans="1:9" x14ac:dyDescent="0.2">
      <c r="A261" s="49"/>
      <c r="B261" s="196"/>
      <c r="C261" s="88"/>
      <c r="D261" s="88"/>
      <c r="E261" s="88"/>
      <c r="F261" s="88"/>
      <c r="G261" s="169"/>
      <c r="H261" s="118"/>
      <c r="I261" s="119"/>
    </row>
    <row r="262" spans="1:9" x14ac:dyDescent="0.2">
      <c r="A262" s="49"/>
      <c r="B262" s="196"/>
      <c r="C262" s="88"/>
      <c r="D262" s="88"/>
      <c r="E262" s="88"/>
      <c r="F262" s="88"/>
      <c r="G262" s="169"/>
      <c r="H262" s="118"/>
      <c r="I262" s="119"/>
    </row>
    <row r="263" spans="1:9" x14ac:dyDescent="0.2">
      <c r="A263" s="49"/>
      <c r="B263" s="196"/>
      <c r="C263" s="88"/>
      <c r="D263" s="88"/>
      <c r="E263" s="88"/>
      <c r="F263" s="88"/>
      <c r="G263" s="169"/>
      <c r="H263" s="118"/>
      <c r="I263" s="119"/>
    </row>
    <row r="264" spans="1:9" x14ac:dyDescent="0.2">
      <c r="A264" s="49"/>
      <c r="B264" s="196"/>
      <c r="C264" s="88"/>
      <c r="D264" s="88"/>
      <c r="E264" s="88"/>
      <c r="F264" s="88"/>
      <c r="G264" s="169"/>
      <c r="H264" s="118"/>
      <c r="I264" s="119"/>
    </row>
    <row r="265" spans="1:9" x14ac:dyDescent="0.2">
      <c r="A265" s="49"/>
      <c r="B265" s="196"/>
      <c r="C265" s="88"/>
      <c r="D265" s="88"/>
      <c r="E265" s="88"/>
      <c r="F265" s="88"/>
      <c r="G265" s="169"/>
      <c r="H265" s="118"/>
      <c r="I265" s="119"/>
    </row>
    <row r="266" spans="1:9" x14ac:dyDescent="0.2">
      <c r="A266" s="49"/>
      <c r="B266" s="196"/>
      <c r="C266" s="88"/>
      <c r="D266" s="88"/>
      <c r="E266" s="88"/>
      <c r="F266" s="88"/>
      <c r="G266" s="169"/>
      <c r="H266" s="118"/>
      <c r="I266" s="119"/>
    </row>
    <row r="267" spans="1:9" x14ac:dyDescent="0.2">
      <c r="A267" s="49"/>
      <c r="B267" s="196"/>
      <c r="C267" s="88"/>
      <c r="D267" s="88"/>
      <c r="E267" s="88"/>
      <c r="F267" s="88"/>
      <c r="G267" s="169"/>
      <c r="H267" s="118"/>
      <c r="I267" s="119"/>
    </row>
    <row r="268" spans="1:9" x14ac:dyDescent="0.2">
      <c r="A268" s="49"/>
      <c r="B268" s="196"/>
      <c r="C268" s="88"/>
      <c r="D268" s="88"/>
      <c r="E268" s="88"/>
      <c r="F268" s="88"/>
      <c r="G268" s="169"/>
      <c r="H268" s="118"/>
      <c r="I268" s="119"/>
    </row>
    <row r="269" spans="1:9" x14ac:dyDescent="0.2">
      <c r="A269" s="49"/>
      <c r="B269" s="196"/>
      <c r="C269" s="88"/>
      <c r="D269" s="88"/>
      <c r="E269" s="88"/>
      <c r="F269" s="88"/>
      <c r="G269" s="169"/>
      <c r="H269" s="118"/>
      <c r="I269" s="119"/>
    </row>
    <row r="270" spans="1:9" x14ac:dyDescent="0.2">
      <c r="A270" s="49"/>
      <c r="B270" s="196"/>
      <c r="C270" s="88"/>
      <c r="D270" s="88"/>
      <c r="E270" s="88"/>
      <c r="F270" s="88"/>
      <c r="G270" s="169"/>
      <c r="H270" s="118"/>
      <c r="I270" s="119"/>
    </row>
    <row r="271" spans="1:9" x14ac:dyDescent="0.2">
      <c r="A271" s="49"/>
      <c r="B271" s="196"/>
      <c r="C271" s="88"/>
      <c r="D271" s="88"/>
      <c r="E271" s="88"/>
      <c r="F271" s="88"/>
      <c r="G271" s="169"/>
      <c r="H271" s="118"/>
      <c r="I271" s="119"/>
    </row>
    <row r="272" spans="1:9" x14ac:dyDescent="0.2">
      <c r="A272" s="49"/>
      <c r="B272" s="196"/>
      <c r="C272" s="88"/>
      <c r="D272" s="88"/>
      <c r="E272" s="88"/>
      <c r="F272" s="88"/>
      <c r="G272" s="169"/>
      <c r="H272" s="118"/>
      <c r="I272" s="119"/>
    </row>
    <row r="273" spans="1:9" x14ac:dyDescent="0.2">
      <c r="A273" s="49"/>
      <c r="B273" s="196"/>
      <c r="C273" s="88"/>
      <c r="D273" s="88"/>
      <c r="E273" s="88"/>
      <c r="F273" s="88"/>
      <c r="G273" s="169"/>
      <c r="H273" s="118"/>
      <c r="I273" s="119"/>
    </row>
    <row r="274" spans="1:9" x14ac:dyDescent="0.2">
      <c r="A274" s="49"/>
      <c r="B274" s="196"/>
      <c r="C274" s="88"/>
      <c r="D274" s="88"/>
      <c r="E274" s="88"/>
      <c r="F274" s="88"/>
      <c r="G274" s="169"/>
      <c r="H274" s="118"/>
      <c r="I274" s="119"/>
    </row>
    <row r="275" spans="1:9" x14ac:dyDescent="0.2">
      <c r="A275" s="49"/>
      <c r="B275" s="196"/>
      <c r="C275" s="88"/>
      <c r="D275" s="88"/>
      <c r="E275" s="88"/>
      <c r="F275" s="88"/>
      <c r="G275" s="169"/>
      <c r="H275" s="118"/>
      <c r="I275" s="119"/>
    </row>
    <row r="276" spans="1:9" x14ac:dyDescent="0.2">
      <c r="A276" s="49"/>
      <c r="B276" s="196"/>
      <c r="C276" s="88"/>
      <c r="D276" s="88"/>
      <c r="E276" s="88"/>
      <c r="F276" s="88"/>
      <c r="G276" s="169"/>
      <c r="H276" s="118"/>
      <c r="I276" s="119"/>
    </row>
    <row r="277" spans="1:9" x14ac:dyDescent="0.2">
      <c r="A277" s="49"/>
      <c r="B277" s="196"/>
      <c r="C277" s="88"/>
      <c r="D277" s="88"/>
      <c r="E277" s="88"/>
      <c r="F277" s="88"/>
      <c r="G277" s="169"/>
      <c r="H277" s="118"/>
      <c r="I277" s="119"/>
    </row>
    <row r="278" spans="1:9" x14ac:dyDescent="0.2">
      <c r="A278" s="49"/>
      <c r="B278" s="196"/>
      <c r="C278" s="88"/>
      <c r="D278" s="88"/>
      <c r="E278" s="88"/>
      <c r="F278" s="88"/>
      <c r="G278" s="169"/>
      <c r="H278" s="118"/>
      <c r="I278" s="119"/>
    </row>
    <row r="279" spans="1:9" x14ac:dyDescent="0.2">
      <c r="A279" s="49"/>
      <c r="B279" s="196"/>
      <c r="C279" s="88"/>
      <c r="D279" s="88"/>
      <c r="E279" s="88"/>
      <c r="F279" s="88"/>
      <c r="G279" s="169"/>
      <c r="H279" s="118"/>
      <c r="I279" s="119"/>
    </row>
    <row r="280" spans="1:9" x14ac:dyDescent="0.2">
      <c r="A280" s="49"/>
      <c r="B280" s="196"/>
      <c r="C280" s="88"/>
      <c r="D280" s="88"/>
      <c r="E280" s="88"/>
      <c r="F280" s="88"/>
      <c r="G280" s="169"/>
      <c r="H280" s="118"/>
      <c r="I280" s="119"/>
    </row>
    <row r="281" spans="1:9" x14ac:dyDescent="0.2">
      <c r="A281" s="49"/>
      <c r="B281" s="196"/>
      <c r="C281" s="88"/>
      <c r="D281" s="88"/>
      <c r="E281" s="88"/>
      <c r="F281" s="88"/>
      <c r="G281" s="169"/>
      <c r="H281" s="118"/>
      <c r="I281" s="119"/>
    </row>
    <row r="282" spans="1:9" x14ac:dyDescent="0.2">
      <c r="A282" s="49"/>
      <c r="B282" s="196"/>
      <c r="C282" s="88"/>
      <c r="D282" s="88"/>
      <c r="E282" s="88"/>
      <c r="F282" s="88"/>
      <c r="G282" s="169"/>
      <c r="H282" s="118"/>
      <c r="I282" s="119"/>
    </row>
    <row r="283" spans="1:9" x14ac:dyDescent="0.2">
      <c r="A283" s="49"/>
      <c r="B283" s="196"/>
      <c r="C283" s="88"/>
      <c r="D283" s="88"/>
      <c r="E283" s="88"/>
      <c r="F283" s="88"/>
      <c r="G283" s="169"/>
      <c r="H283" s="118"/>
      <c r="I283" s="119"/>
    </row>
    <row r="284" spans="1:9" x14ac:dyDescent="0.2">
      <c r="A284" s="49"/>
      <c r="B284" s="196"/>
      <c r="C284" s="88"/>
      <c r="D284" s="88"/>
      <c r="E284" s="88"/>
      <c r="F284" s="88"/>
      <c r="G284" s="169"/>
      <c r="H284" s="118"/>
      <c r="I284" s="119"/>
    </row>
    <row r="285" spans="1:9" x14ac:dyDescent="0.2">
      <c r="A285" s="49"/>
      <c r="B285" s="196"/>
      <c r="C285" s="88"/>
      <c r="D285" s="88"/>
      <c r="E285" s="88"/>
      <c r="F285" s="88"/>
      <c r="G285" s="169"/>
      <c r="H285" s="118"/>
      <c r="I285" s="119"/>
    </row>
    <row r="286" spans="1:9" x14ac:dyDescent="0.2">
      <c r="A286" s="49"/>
      <c r="B286" s="196"/>
      <c r="C286" s="88"/>
      <c r="D286" s="88"/>
      <c r="E286" s="88"/>
      <c r="F286" s="88"/>
      <c r="G286" s="169"/>
      <c r="H286" s="118"/>
      <c r="I286" s="119"/>
    </row>
    <row r="287" spans="1:9" x14ac:dyDescent="0.2">
      <c r="A287" s="49"/>
      <c r="B287" s="196"/>
      <c r="C287" s="88"/>
      <c r="D287" s="88"/>
      <c r="E287" s="88"/>
      <c r="F287" s="88"/>
      <c r="G287" s="169"/>
      <c r="H287" s="118"/>
      <c r="I287" s="119"/>
    </row>
    <row r="288" spans="1:9" x14ac:dyDescent="0.2">
      <c r="A288" s="49"/>
      <c r="B288" s="196"/>
      <c r="C288" s="88"/>
      <c r="D288" s="88"/>
      <c r="E288" s="88"/>
      <c r="F288" s="88"/>
      <c r="G288" s="169"/>
      <c r="H288" s="118"/>
      <c r="I288" s="119"/>
    </row>
    <row r="289" spans="1:9" x14ac:dyDescent="0.2">
      <c r="A289" s="49"/>
      <c r="B289" s="196"/>
      <c r="C289" s="88"/>
      <c r="D289" s="88"/>
      <c r="E289" s="88"/>
      <c r="F289" s="88"/>
      <c r="G289" s="169"/>
      <c r="H289" s="118"/>
      <c r="I289" s="119"/>
    </row>
    <row r="290" spans="1:9" x14ac:dyDescent="0.2">
      <c r="A290" s="49"/>
      <c r="B290" s="196"/>
      <c r="C290" s="88"/>
      <c r="D290" s="88"/>
      <c r="E290" s="88"/>
      <c r="F290" s="88"/>
      <c r="G290" s="169"/>
      <c r="H290" s="118"/>
      <c r="I290" s="119"/>
    </row>
    <row r="291" spans="1:9" x14ac:dyDescent="0.2">
      <c r="A291" s="49"/>
      <c r="B291" s="196"/>
      <c r="C291" s="88"/>
      <c r="D291" s="88"/>
      <c r="E291" s="88"/>
      <c r="F291" s="88"/>
      <c r="G291" s="169"/>
      <c r="H291" s="118"/>
      <c r="I291" s="119"/>
    </row>
    <row r="292" spans="1:9" x14ac:dyDescent="0.2">
      <c r="A292" s="49"/>
      <c r="B292" s="196"/>
      <c r="C292" s="88"/>
      <c r="D292" s="88"/>
      <c r="E292" s="88"/>
      <c r="F292" s="88"/>
      <c r="G292" s="169"/>
      <c r="H292" s="118"/>
      <c r="I292" s="119"/>
    </row>
    <row r="293" spans="1:9" x14ac:dyDescent="0.2">
      <c r="A293" s="49"/>
      <c r="B293" s="196"/>
      <c r="C293" s="88"/>
      <c r="D293" s="88"/>
      <c r="E293" s="88"/>
      <c r="F293" s="88"/>
      <c r="G293" s="169"/>
      <c r="H293" s="118"/>
      <c r="I293" s="119"/>
    </row>
    <row r="294" spans="1:9" x14ac:dyDescent="0.2">
      <c r="A294" s="49"/>
      <c r="B294" s="196"/>
      <c r="C294" s="88"/>
      <c r="D294" s="88"/>
      <c r="E294" s="88"/>
      <c r="F294" s="88"/>
      <c r="G294" s="169"/>
      <c r="H294" s="118"/>
      <c r="I294" s="119"/>
    </row>
    <row r="295" spans="1:9" x14ac:dyDescent="0.2">
      <c r="A295" s="49"/>
      <c r="B295" s="196"/>
      <c r="C295" s="88"/>
      <c r="D295" s="88"/>
      <c r="E295" s="88"/>
      <c r="F295" s="88"/>
      <c r="G295" s="169"/>
      <c r="H295" s="118"/>
      <c r="I295" s="119"/>
    </row>
    <row r="296" spans="1:9" x14ac:dyDescent="0.2">
      <c r="A296" s="49"/>
      <c r="B296" s="196"/>
      <c r="C296" s="88"/>
      <c r="D296" s="88"/>
      <c r="E296" s="88"/>
      <c r="F296" s="88"/>
      <c r="G296" s="169"/>
      <c r="H296" s="118"/>
      <c r="I296" s="119"/>
    </row>
    <row r="297" spans="1:9" x14ac:dyDescent="0.2">
      <c r="A297" s="49"/>
      <c r="B297" s="196"/>
      <c r="C297" s="88"/>
      <c r="D297" s="88"/>
      <c r="E297" s="88"/>
      <c r="F297" s="88"/>
      <c r="G297" s="169"/>
      <c r="H297" s="118"/>
      <c r="I297" s="119"/>
    </row>
    <row r="298" spans="1:9" x14ac:dyDescent="0.2">
      <c r="A298" s="49"/>
      <c r="B298" s="196"/>
      <c r="C298" s="88"/>
      <c r="D298" s="88"/>
      <c r="E298" s="88"/>
      <c r="F298" s="88"/>
      <c r="G298" s="169"/>
      <c r="H298" s="118"/>
      <c r="I298" s="119"/>
    </row>
  </sheetData>
  <sheetProtection algorithmName="SHA-512" hashValue="WxccJ3Hb2oYpHsbNqRFGm9i2Q5kPI0xXCCncwDEhRnFgJCarfs35XePolKW9kSE/S0SASCmhZ1u6UeHD06Sx3g==" saltValue="0lvtN9NRsYUbv/9mhEqTvw==" spinCount="100000" sheet="1" objects="1" scenarios="1"/>
  <mergeCells count="3">
    <mergeCell ref="K3:L4"/>
    <mergeCell ref="A1:L1"/>
    <mergeCell ref="A2:L2"/>
  </mergeCells>
  <phoneticPr fontId="28" type="noConversion"/>
  <conditionalFormatting sqref="C92:F93 C12:C14 C165:F242 C84:C86 C76:C78 C68:C70 C60:C62 C52:C54 C44:C46 C36:C38 C28:C30 C20:C22">
    <cfRule type="cellIs" dxfId="17" priority="4" operator="between">
      <formula>2002</formula>
      <formula>2007</formula>
    </cfRule>
  </conditionalFormatting>
  <conditionalFormatting sqref="C100:C102 C164 C156:C158 C148:C150 C140:C142 C132:C134 C124:C126 C116:C118 C108:C110">
    <cfRule type="cellIs" dxfId="16" priority="3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15" priority="1" operator="between">
      <formula>2003</formula>
      <formula>2008</formula>
    </cfRule>
  </conditionalFormatting>
  <printOptions horizontalCentered="1"/>
  <pageMargins left="0.51181102362204722" right="0.51181102362204722" top="0.74803149606299213" bottom="0.35433070866141736" header="0.31496062992125984" footer="0.31496062992125984"/>
  <pageSetup paperSize="9" scale="88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60" max="11" man="1"/>
    <brk id="117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zoomScaleNormal="100" workbookViewId="0">
      <selection activeCell="C28" sqref="C28"/>
    </sheetView>
  </sheetViews>
  <sheetFormatPr defaultRowHeight="12.75" x14ac:dyDescent="0.2"/>
  <cols>
    <col min="2" max="2" width="15.42578125" style="171" customWidth="1"/>
    <col min="3" max="3" width="50.5703125" style="171" customWidth="1"/>
    <col min="4" max="4" width="11" customWidth="1"/>
  </cols>
  <sheetData>
    <row r="1" spans="1:4" ht="30" customHeight="1" x14ac:dyDescent="0.2">
      <c r="A1" s="230" t="str">
        <f>'56kcs LÁNY diszkosz'!A1:J1</f>
        <v>LÁNY V-VI. KORCSOPORT DISZKOSZVETÉS (1 KG)</v>
      </c>
      <c r="B1" s="230"/>
      <c r="C1" s="230"/>
      <c r="D1" s="230"/>
    </row>
    <row r="2" spans="1:4" x14ac:dyDescent="0.2">
      <c r="A2" s="1"/>
      <c r="B2" s="170" t="s">
        <v>16</v>
      </c>
      <c r="C2" s="170" t="s">
        <v>17</v>
      </c>
      <c r="D2" s="1" t="s">
        <v>18</v>
      </c>
    </row>
    <row r="3" spans="1:4" x14ac:dyDescent="0.2">
      <c r="A3" s="2" t="s">
        <v>0</v>
      </c>
      <c r="B3" s="23" t="str">
        <f>'56kcs LÁNY diszkosz'!C6</f>
        <v>Byíregyháza</v>
      </c>
      <c r="C3" s="23" t="str">
        <f>'56kcs LÁNY diszkosz'!B6</f>
        <v>Nyíregyházi Vasvári Pál Gimnázium</v>
      </c>
      <c r="D3" s="22">
        <f>'56kcs LÁNY diszkosz'!I6</f>
        <v>22.885000000000002</v>
      </c>
    </row>
    <row r="4" spans="1:4" x14ac:dyDescent="0.2">
      <c r="A4" s="2" t="s">
        <v>1</v>
      </c>
      <c r="B4" s="23" t="str">
        <f>'56kcs LÁNY diszkosz'!C14</f>
        <v>Nyíregyháza</v>
      </c>
      <c r="C4" s="23" t="str">
        <f>'56kcs LÁNY diszkosz'!B14</f>
        <v>Nyíregyházi SZC Wesselényi Miklós Technikum és Kollégium</v>
      </c>
      <c r="D4" s="22">
        <f>'56kcs LÁNY diszkosz'!I14</f>
        <v>16.762499999999999</v>
      </c>
    </row>
    <row r="5" spans="1:4" x14ac:dyDescent="0.2">
      <c r="A5" s="2" t="s">
        <v>2</v>
      </c>
      <c r="B5" s="23">
        <f>'56kcs LÁNY diszkosz'!C22</f>
        <v>0</v>
      </c>
      <c r="C5" s="23">
        <f>'56kcs LÁNY diszkosz'!B22</f>
        <v>0</v>
      </c>
      <c r="D5" s="22">
        <f>'56kcs LÁNY diszkosz'!I22</f>
        <v>0</v>
      </c>
    </row>
    <row r="6" spans="1:4" x14ac:dyDescent="0.2">
      <c r="A6" s="2" t="s">
        <v>3</v>
      </c>
      <c r="B6" s="23">
        <f>'56kcs LÁNY diszkosz'!C30</f>
        <v>0</v>
      </c>
      <c r="C6" s="23">
        <f>'56kcs LÁNY diszkosz'!B30</f>
        <v>0</v>
      </c>
      <c r="D6" s="22">
        <f>'56kcs LÁNY diszkosz'!I30</f>
        <v>0</v>
      </c>
    </row>
    <row r="7" spans="1:4" x14ac:dyDescent="0.2">
      <c r="A7" s="2" t="s">
        <v>4</v>
      </c>
      <c r="B7" s="23">
        <f>'56kcs LÁNY diszkosz'!C38</f>
        <v>0</v>
      </c>
      <c r="C7" s="23">
        <f>'56kcs LÁNY diszkosz'!B38</f>
        <v>0</v>
      </c>
      <c r="D7" s="22">
        <f>'56kcs LÁNY diszkosz'!I38</f>
        <v>0</v>
      </c>
    </row>
    <row r="8" spans="1:4" x14ac:dyDescent="0.2">
      <c r="A8" s="2" t="s">
        <v>5</v>
      </c>
      <c r="B8" s="23">
        <f>'56kcs LÁNY diszkosz'!C46</f>
        <v>0</v>
      </c>
      <c r="C8" s="23">
        <f>'56kcs LÁNY diszkosz'!B46</f>
        <v>0</v>
      </c>
      <c r="D8" s="22">
        <f>'56kcs LÁNY diszkosz'!I46</f>
        <v>0</v>
      </c>
    </row>
    <row r="9" spans="1:4" x14ac:dyDescent="0.2">
      <c r="A9" s="2" t="s">
        <v>6</v>
      </c>
      <c r="B9" s="23">
        <f>'56kcs LÁNY diszkosz'!C54</f>
        <v>0</v>
      </c>
      <c r="C9" s="23">
        <f>'56kcs LÁNY diszkosz'!B54</f>
        <v>0</v>
      </c>
      <c r="D9" s="22">
        <f>'56kcs LÁNY diszkosz'!I54</f>
        <v>0</v>
      </c>
    </row>
    <row r="10" spans="1:4" x14ac:dyDescent="0.2">
      <c r="A10" s="2" t="s">
        <v>7</v>
      </c>
      <c r="B10" s="23">
        <f>'56kcs LÁNY diszkosz'!C62</f>
        <v>0</v>
      </c>
      <c r="C10" s="23">
        <f>'56kcs LÁNY diszkosz'!B62</f>
        <v>0</v>
      </c>
      <c r="D10" s="22">
        <f>'56kcs LÁNY diszkosz'!I62</f>
        <v>0</v>
      </c>
    </row>
    <row r="11" spans="1:4" x14ac:dyDescent="0.2">
      <c r="A11" s="2" t="s">
        <v>19</v>
      </c>
      <c r="B11" s="23">
        <f>'56kcs LÁNY diszkosz'!C70</f>
        <v>0</v>
      </c>
      <c r="C11" s="23">
        <f>'56kcs LÁNY diszkosz'!B70</f>
        <v>0</v>
      </c>
      <c r="D11" s="22">
        <f>'56kcs LÁNY diszkosz'!I70</f>
        <v>0</v>
      </c>
    </row>
    <row r="12" spans="1:4" x14ac:dyDescent="0.2">
      <c r="A12" s="2" t="s">
        <v>20</v>
      </c>
      <c r="B12" s="23">
        <f>'56kcs LÁNY diszkosz'!C78</f>
        <v>0</v>
      </c>
      <c r="C12" s="23">
        <f>'56kcs LÁNY diszkosz'!B78</f>
        <v>0</v>
      </c>
      <c r="D12" s="22">
        <f>'56kcs LÁNY diszkosz'!I78</f>
        <v>0</v>
      </c>
    </row>
    <row r="13" spans="1:4" x14ac:dyDescent="0.2">
      <c r="A13" s="2" t="s">
        <v>21</v>
      </c>
      <c r="B13" s="23">
        <f>'56kcs LÁNY diszkosz'!C86</f>
        <v>0</v>
      </c>
      <c r="C13" s="23">
        <f>'56kcs LÁNY diszkosz'!B86</f>
        <v>0</v>
      </c>
      <c r="D13" s="22">
        <f>'56kcs LÁNY diszkosz'!I86</f>
        <v>0</v>
      </c>
    </row>
    <row r="14" spans="1:4" x14ac:dyDescent="0.2">
      <c r="A14" s="2" t="s">
        <v>22</v>
      </c>
      <c r="B14" s="23">
        <f>'56kcs LÁNY diszkosz'!C94</f>
        <v>0</v>
      </c>
      <c r="C14" s="23">
        <f>'56kcs LÁNY diszkosz'!B94</f>
        <v>0</v>
      </c>
      <c r="D14" s="22">
        <f>'56kcs LÁNY diszkosz'!I94</f>
        <v>0</v>
      </c>
    </row>
    <row r="15" spans="1:4" x14ac:dyDescent="0.2">
      <c r="A15" s="2" t="s">
        <v>23</v>
      </c>
      <c r="B15" s="23">
        <f>'56kcs LÁNY diszkosz'!C102</f>
        <v>0</v>
      </c>
      <c r="C15" s="23">
        <f>'56kcs LÁNY diszkosz'!B102</f>
        <v>0</v>
      </c>
      <c r="D15" s="22">
        <f>'56kcs LÁNY diszkosz'!I102</f>
        <v>0</v>
      </c>
    </row>
    <row r="16" spans="1:4" x14ac:dyDescent="0.2">
      <c r="A16" s="2" t="s">
        <v>24</v>
      </c>
      <c r="B16" s="23">
        <f>'56kcs LÁNY diszkosz'!C110</f>
        <v>0</v>
      </c>
      <c r="C16" s="23">
        <f>'56kcs LÁNY diszkosz'!B110</f>
        <v>0</v>
      </c>
      <c r="D16" s="22">
        <f>'56kcs LÁNY diszkosz'!I110</f>
        <v>0</v>
      </c>
    </row>
    <row r="17" spans="1:4" x14ac:dyDescent="0.2">
      <c r="A17" s="2" t="s">
        <v>25</v>
      </c>
      <c r="B17" s="23">
        <f>'56kcs LÁNY diszkosz'!C118</f>
        <v>0</v>
      </c>
      <c r="C17" s="23">
        <f>'56kcs LÁNY diszkosz'!B118</f>
        <v>0</v>
      </c>
      <c r="D17" s="22">
        <f>'56kcs LÁNY diszkosz'!I118</f>
        <v>0</v>
      </c>
    </row>
    <row r="18" spans="1:4" x14ac:dyDescent="0.2">
      <c r="A18" s="2" t="s">
        <v>32</v>
      </c>
      <c r="B18" s="23">
        <f>'56kcs LÁNY diszkosz'!C126</f>
        <v>0</v>
      </c>
      <c r="C18" s="23">
        <f>'56kcs LÁNY diszkosz'!B126</f>
        <v>0</v>
      </c>
      <c r="D18" s="22">
        <f>'56kcs LÁNY diszkosz'!I126</f>
        <v>0</v>
      </c>
    </row>
    <row r="19" spans="1:4" x14ac:dyDescent="0.2">
      <c r="A19" s="2" t="s">
        <v>33</v>
      </c>
      <c r="B19" s="23">
        <f>'56kcs LÁNY diszkosz'!C134</f>
        <v>0</v>
      </c>
      <c r="C19" s="23">
        <f>'56kcs LÁNY diszkosz'!B134</f>
        <v>0</v>
      </c>
      <c r="D19" s="22">
        <f>'56kcs LÁNY diszkosz'!I134</f>
        <v>0</v>
      </c>
    </row>
    <row r="20" spans="1:4" x14ac:dyDescent="0.2">
      <c r="A20" s="2" t="s">
        <v>34</v>
      </c>
      <c r="B20" s="23">
        <f>'56kcs LÁNY diszkosz'!C142</f>
        <v>0</v>
      </c>
      <c r="C20" s="23">
        <f>'56kcs LÁNY diszkosz'!B142</f>
        <v>0</v>
      </c>
      <c r="D20" s="22">
        <f>'56kcs LÁNY diszkosz'!I142</f>
        <v>0</v>
      </c>
    </row>
    <row r="21" spans="1:4" x14ac:dyDescent="0.2">
      <c r="A21" s="2" t="s">
        <v>35</v>
      </c>
      <c r="B21" s="23">
        <f>'56kcs LÁNY diszkosz'!C150</f>
        <v>0</v>
      </c>
      <c r="C21" s="23">
        <f>'56kcs LÁNY diszkosz'!B150</f>
        <v>0</v>
      </c>
      <c r="D21" s="22">
        <f>'56kcs LÁNY diszkosz'!I150</f>
        <v>0</v>
      </c>
    </row>
    <row r="22" spans="1:4" x14ac:dyDescent="0.2">
      <c r="A22" s="2" t="s">
        <v>36</v>
      </c>
      <c r="B22" s="23">
        <f>'56kcs LÁNY diszkosz'!C158</f>
        <v>0</v>
      </c>
      <c r="C22" s="23">
        <f>'56kcs LÁNY diszkosz'!B158</f>
        <v>0</v>
      </c>
      <c r="D22" s="22">
        <f>'56kcs LÁNY diszkosz'!I158</f>
        <v>0</v>
      </c>
    </row>
    <row r="25" spans="1:4" x14ac:dyDescent="0.2">
      <c r="A25" t="s">
        <v>28</v>
      </c>
    </row>
    <row r="26" spans="1:4" x14ac:dyDescent="0.2">
      <c r="A26" t="s">
        <v>29</v>
      </c>
    </row>
  </sheetData>
  <mergeCells count="1">
    <mergeCell ref="A1:D1"/>
  </mergeCells>
  <phoneticPr fontId="28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8</vt:i4>
      </vt:variant>
    </vt:vector>
  </HeadingPairs>
  <TitlesOfParts>
    <vt:vector size="23" baseType="lpstr">
      <vt:lpstr>Fedlap</vt:lpstr>
      <vt:lpstr>56kcs LÁNY magas</vt:lpstr>
      <vt:lpstr>magas sorrend</vt:lpstr>
      <vt:lpstr>56kcs LÁNY távol</vt:lpstr>
      <vt:lpstr>távol sorrend</vt:lpstr>
      <vt:lpstr>56kcs LÁNY súly</vt:lpstr>
      <vt:lpstr>súly sorrend</vt:lpstr>
      <vt:lpstr>56kcs LÁNY diszkosz</vt:lpstr>
      <vt:lpstr>diszkosz sorrend</vt:lpstr>
      <vt:lpstr>56kcs LEÁNY gerely</vt:lpstr>
      <vt:lpstr>gerely sorrend</vt:lpstr>
      <vt:lpstr>56kcs LÁNY 4 X 800 m</vt:lpstr>
      <vt:lpstr>4x800 sorrend</vt:lpstr>
      <vt:lpstr>56kcs LÁNY svédváltó</vt:lpstr>
      <vt:lpstr>svédváltó sorrend</vt:lpstr>
      <vt:lpstr>'56kcs LÁNY 4 X 800 m'!Nyomtatási_terület</vt:lpstr>
      <vt:lpstr>'56kcs LÁNY diszkosz'!Nyomtatási_terület</vt:lpstr>
      <vt:lpstr>'56kcs LÁNY súly'!Nyomtatási_terület</vt:lpstr>
      <vt:lpstr>'56kcs LÁNY svédváltó'!Nyomtatási_terület</vt:lpstr>
      <vt:lpstr>'56kcs LÁNY távol'!Nyomtatási_terület</vt:lpstr>
      <vt:lpstr>'56kcs LEÁNY gerely'!Nyomtatási_terület</vt:lpstr>
      <vt:lpstr>'súly sorrend'!Nyomtatási_terület</vt:lpstr>
      <vt:lpstr>'svédváltó sorrend'!Nyomtatási_terület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admin</cp:lastModifiedBy>
  <cp:lastPrinted>2022-09-23T04:33:52Z</cp:lastPrinted>
  <dcterms:created xsi:type="dcterms:W3CDTF">2003-10-04T09:35:55Z</dcterms:created>
  <dcterms:modified xsi:type="dcterms:W3CDTF">2022-09-26T09:26:10Z</dcterms:modified>
</cp:coreProperties>
</file>