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C:\Users\Urbán Gabriella\Desktop\Diáksport\2024_2025\Atlétika ÜCSB\V_VI\"/>
    </mc:Choice>
  </mc:AlternateContent>
  <xr:revisionPtr revIDLastSave="0" documentId="13_ncr:1_{629F1DA3-72AF-4477-A441-5BC4E40D8F27}" xr6:coauthVersionLast="36" xr6:coauthVersionMax="36" xr10:uidLastSave="{00000000-0000-0000-0000-000000000000}"/>
  <bookViews>
    <workbookView xWindow="0" yWindow="0" windowWidth="28800" windowHeight="12225" tabRatio="500" activeTab="1" xr2:uid="{00000000-000D-0000-FFFF-FFFF00000000}"/>
  </bookViews>
  <sheets>
    <sheet name="Fedlap" sheetId="1" r:id="rId1"/>
    <sheet name="56 kcs Eredmények" sheetId="2" r:id="rId2"/>
    <sheet name="sorrend" sheetId="3" r:id="rId3"/>
  </sheets>
  <definedNames>
    <definedName name="_xlnm.Print_Area" localSheetId="1">'56 kcs Eredmények'!$A:$O</definedName>
    <definedName name="_xlnm.Print_Area" localSheetId="0">Fedlap!$A$1:$J$37</definedName>
    <definedName name="_xlnm.Print_Area" localSheetId="2">sorrend!$A$1:$D$24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3" l="1"/>
  <c r="B24" i="3"/>
  <c r="C22" i="3"/>
  <c r="B22" i="3"/>
  <c r="C21" i="3"/>
  <c r="B21" i="3"/>
  <c r="C20" i="3"/>
  <c r="B20" i="3"/>
  <c r="C19" i="3"/>
  <c r="B19" i="3"/>
  <c r="C18" i="3"/>
  <c r="B18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  <c r="C1" i="3"/>
  <c r="B1" i="3"/>
  <c r="A1" i="3"/>
  <c r="J163" i="2"/>
  <c r="J162" i="2"/>
  <c r="J161" i="2"/>
  <c r="J160" i="2"/>
  <c r="J159" i="2"/>
  <c r="L158" i="2"/>
  <c r="J155" i="2"/>
  <c r="J154" i="2"/>
  <c r="J153" i="2"/>
  <c r="J152" i="2"/>
  <c r="L150" i="2" s="1"/>
  <c r="J151" i="2"/>
  <c r="J147" i="2"/>
  <c r="J146" i="2"/>
  <c r="J145" i="2"/>
  <c r="J144" i="2"/>
  <c r="J143" i="2"/>
  <c r="L142" i="2" s="1"/>
  <c r="J139" i="2"/>
  <c r="J138" i="2"/>
  <c r="J137" i="2"/>
  <c r="J136" i="2"/>
  <c r="J135" i="2"/>
  <c r="L134" i="2" s="1"/>
  <c r="J131" i="2"/>
  <c r="J130" i="2"/>
  <c r="J129" i="2"/>
  <c r="J128" i="2"/>
  <c r="J127" i="2"/>
  <c r="L126" i="2"/>
  <c r="J123" i="2"/>
  <c r="J122" i="2"/>
  <c r="J121" i="2"/>
  <c r="J120" i="2"/>
  <c r="J119" i="2"/>
  <c r="L118" i="2" s="1"/>
  <c r="J115" i="2"/>
  <c r="J114" i="2"/>
  <c r="J113" i="2"/>
  <c r="J112" i="2"/>
  <c r="J111" i="2"/>
  <c r="L110" i="2" s="1"/>
  <c r="J107" i="2"/>
  <c r="J106" i="2"/>
  <c r="L102" i="2" s="1"/>
  <c r="J105" i="2"/>
  <c r="J104" i="2"/>
  <c r="J103" i="2"/>
  <c r="J99" i="2"/>
  <c r="J98" i="2"/>
  <c r="J97" i="2"/>
  <c r="J96" i="2"/>
  <c r="J95" i="2"/>
  <c r="L94" i="2"/>
  <c r="D14" i="3" s="1"/>
  <c r="J91" i="2"/>
  <c r="J90" i="2"/>
  <c r="J89" i="2"/>
  <c r="J88" i="2"/>
  <c r="J87" i="2"/>
  <c r="L86" i="2" s="1"/>
  <c r="J83" i="2"/>
  <c r="J82" i="2"/>
  <c r="J81" i="2"/>
  <c r="J80" i="2"/>
  <c r="J79" i="2"/>
  <c r="L78" i="2" s="1"/>
  <c r="J75" i="2"/>
  <c r="J74" i="2"/>
  <c r="L70" i="2" s="1"/>
  <c r="J73" i="2"/>
  <c r="J72" i="2"/>
  <c r="J71" i="2"/>
  <c r="J67" i="2"/>
  <c r="J66" i="2"/>
  <c r="J65" i="2"/>
  <c r="J64" i="2"/>
  <c r="J63" i="2"/>
  <c r="L62" i="2"/>
  <c r="D10" i="3" s="1"/>
  <c r="J59" i="2"/>
  <c r="J58" i="2"/>
  <c r="J57" i="2"/>
  <c r="J56" i="2"/>
  <c r="J55" i="2"/>
  <c r="L54" i="2" s="1"/>
  <c r="J51" i="2"/>
  <c r="J50" i="2"/>
  <c r="J49" i="2"/>
  <c r="J48" i="2"/>
  <c r="J47" i="2"/>
  <c r="L46" i="2" s="1"/>
  <c r="J43" i="2"/>
  <c r="J42" i="2"/>
  <c r="L38" i="2" s="1"/>
  <c r="J41" i="2"/>
  <c r="J40" i="2"/>
  <c r="J39" i="2"/>
  <c r="J35" i="2"/>
  <c r="J34" i="2"/>
  <c r="J33" i="2"/>
  <c r="J32" i="2"/>
  <c r="J31" i="2"/>
  <c r="L30" i="2"/>
  <c r="J27" i="2"/>
  <c r="J26" i="2"/>
  <c r="J25" i="2"/>
  <c r="J24" i="2"/>
  <c r="J23" i="2"/>
  <c r="L22" i="2" s="1"/>
  <c r="J19" i="2"/>
  <c r="J18" i="2"/>
  <c r="J17" i="2"/>
  <c r="J16" i="2"/>
  <c r="J15" i="2"/>
  <c r="L14" i="2" s="1"/>
  <c r="J11" i="2"/>
  <c r="J10" i="2"/>
  <c r="L6" i="2" s="1"/>
  <c r="J9" i="2"/>
  <c r="J8" i="2"/>
  <c r="J7" i="2"/>
  <c r="A6" i="1"/>
  <c r="C5" i="1"/>
  <c r="D3" i="3" l="1"/>
  <c r="D8" i="3"/>
  <c r="D15" i="3"/>
  <c r="N102" i="2"/>
  <c r="D4" i="3"/>
  <c r="D9" i="3"/>
  <c r="D12" i="3"/>
  <c r="D5" i="3"/>
  <c r="N22" i="2" s="1"/>
  <c r="D11" i="3"/>
  <c r="D17" i="3"/>
  <c r="D20" i="3"/>
  <c r="D21" i="3"/>
  <c r="D6" i="3"/>
  <c r="N118" i="2" s="1"/>
  <c r="D13" i="3"/>
  <c r="D16" i="3"/>
  <c r="D19" i="3"/>
  <c r="D7" i="3"/>
  <c r="N94" i="2" s="1"/>
  <c r="D18" i="3"/>
  <c r="D22" i="3"/>
  <c r="N54" i="2" l="1"/>
  <c r="N150" i="2"/>
  <c r="N142" i="2"/>
  <c r="N70" i="2"/>
  <c r="N78" i="2"/>
  <c r="N6" i="2"/>
  <c r="N46" i="2"/>
  <c r="N14" i="2"/>
  <c r="N134" i="2"/>
  <c r="N110" i="2"/>
  <c r="N38" i="2"/>
  <c r="N30" i="2"/>
  <c r="N158" i="2"/>
  <c r="N62" i="2"/>
  <c r="N86" i="2"/>
  <c r="N126" i="2"/>
</calcChain>
</file>

<file path=xl/sharedStrings.xml><?xml version="1.0" encoding="utf-8"?>
<sst xmlns="http://schemas.openxmlformats.org/spreadsheetml/2006/main" count="180" uniqueCount="114">
  <si>
    <t>2024/2025. TANÉVI</t>
  </si>
  <si>
    <t>ATLÉTIKA DIÁKOLIMPIA®</t>
  </si>
  <si>
    <t>ÜGYESSÉGI ÉS VÁLTÓFUTÓ CSAPATBAJNOKSÁG</t>
  </si>
  <si>
    <t>Korcsoport</t>
  </si>
  <si>
    <t>Szabolcs-Szatmár-Bereg Vármegye</t>
  </si>
  <si>
    <t>Megye neve</t>
  </si>
  <si>
    <t>MEGYEI DÖNTŐ</t>
  </si>
  <si>
    <r>
      <rPr>
        <b/>
        <sz val="14"/>
        <color rgb="FF0070C0"/>
        <rFont val="Arial Black"/>
        <family val="2"/>
        <charset val="238"/>
      </rPr>
      <t xml:space="preserve">Helyszín </t>
    </r>
    <r>
      <rPr>
        <b/>
        <sz val="10"/>
        <color rgb="FF0070C0"/>
        <rFont val="Arial Black"/>
        <family val="2"/>
        <charset val="238"/>
      </rPr>
      <t>(település, és versenyhelyszín)</t>
    </r>
    <r>
      <rPr>
        <b/>
        <sz val="14"/>
        <color rgb="FF0070C0"/>
        <rFont val="Arial Black"/>
        <family val="2"/>
        <charset val="238"/>
      </rPr>
      <t>:</t>
    </r>
  </si>
  <si>
    <t>Nyíregyháza, Atlétikai Centrum</t>
  </si>
  <si>
    <t>Időpont:</t>
  </si>
  <si>
    <t>A Versenybíróság elnöke:</t>
  </si>
  <si>
    <t>Vas László</t>
  </si>
  <si>
    <r>
      <rPr>
        <b/>
        <sz val="14"/>
        <color rgb="FF0070C0"/>
        <rFont val="Arial Black"/>
        <family val="2"/>
        <charset val="238"/>
      </rPr>
      <t xml:space="preserve">Versenykörülmények </t>
    </r>
    <r>
      <rPr>
        <b/>
        <sz val="10"/>
        <color rgb="FF0070C0"/>
        <rFont val="Arial Black"/>
        <family val="2"/>
        <charset val="238"/>
      </rPr>
      <t>(szeles, v. napos idő, sérülésmentes, stb.)</t>
    </r>
    <r>
      <rPr>
        <b/>
        <sz val="14"/>
        <color rgb="FF0070C0"/>
        <rFont val="Arial Black"/>
        <family val="2"/>
        <charset val="238"/>
      </rPr>
      <t>:</t>
    </r>
  </si>
  <si>
    <t>Kellemes, szinte nyári időben zajlott a verseny. Óvás nem történt.</t>
  </si>
  <si>
    <t>Fiú</t>
  </si>
  <si>
    <t>V-VI.</t>
  </si>
  <si>
    <t>Magasugrás</t>
  </si>
  <si>
    <t>(2005-2006-2007-2008-2009-ben/2010-ben születettek)</t>
  </si>
  <si>
    <t xml:space="preserve">Csapat helyezése: </t>
  </si>
  <si>
    <t xml:space="preserve">Induló csapatok száma: </t>
  </si>
  <si>
    <t>1.</t>
  </si>
  <si>
    <t>2.</t>
  </si>
  <si>
    <t>3.</t>
  </si>
  <si>
    <t>4.</t>
  </si>
  <si>
    <t>5.</t>
  </si>
  <si>
    <t>6.</t>
  </si>
  <si>
    <t>Legjobb</t>
  </si>
  <si>
    <t>Kisvárdai Bessenyei György Gimnázium és Kollégium</t>
  </si>
  <si>
    <t>Kisvárda</t>
  </si>
  <si>
    <t>. helyezés</t>
  </si>
  <si>
    <t>Balogh Ádám</t>
  </si>
  <si>
    <t>Bencs Bence Béla</t>
  </si>
  <si>
    <t>Molnár Viktor</t>
  </si>
  <si>
    <t>Pacsik Kristóf</t>
  </si>
  <si>
    <t>-</t>
  </si>
  <si>
    <t xml:space="preserve"> </t>
  </si>
  <si>
    <t>Szakszon Dénes</t>
  </si>
  <si>
    <r>
      <rPr>
        <i/>
        <sz val="10"/>
        <rFont val="Arial"/>
        <family val="2"/>
        <charset val="238"/>
      </rPr>
      <t>Testnevelő:</t>
    </r>
    <r>
      <rPr>
        <b/>
        <i/>
        <sz val="10"/>
        <rFont val="Arial"/>
        <family val="2"/>
        <charset val="238"/>
      </rPr>
      <t xml:space="preserve"> Jónás Béla</t>
    </r>
  </si>
  <si>
    <t>Nyíregyházi Krúdy Gyula Gimnázium</t>
  </si>
  <si>
    <t>Nyíregyháza</t>
  </si>
  <si>
    <t>Fazekas Ádám</t>
  </si>
  <si>
    <t>Nagy Levente János</t>
  </si>
  <si>
    <t>Roszik Máté</t>
  </si>
  <si>
    <t>Teremi Bercel Zétény</t>
  </si>
  <si>
    <t>x</t>
  </si>
  <si>
    <t>Kása Tamás</t>
  </si>
  <si>
    <r>
      <rPr>
        <i/>
        <sz val="10"/>
        <rFont val="Arial"/>
        <family val="2"/>
        <charset val="238"/>
      </rPr>
      <t>Testnevelő:</t>
    </r>
    <r>
      <rPr>
        <b/>
        <i/>
        <sz val="10"/>
        <rFont val="Arial"/>
        <family val="2"/>
        <charset val="238"/>
      </rPr>
      <t xml:space="preserve"> Kiss László Csaba</t>
    </r>
  </si>
  <si>
    <t>Nyíregyházi SZC Széchenyi István Technikum és Kollégium „A”</t>
  </si>
  <si>
    <t>Binda Áron Miklós</t>
  </si>
  <si>
    <t>Deák Szabolcs</t>
  </si>
  <si>
    <t>Tóth Ákos Attila</t>
  </si>
  <si>
    <t>Záhonyi Máté</t>
  </si>
  <si>
    <t>Balázs Brendon Dominik</t>
  </si>
  <si>
    <r>
      <rPr>
        <i/>
        <sz val="10"/>
        <rFont val="Arial"/>
        <family val="2"/>
        <charset val="238"/>
      </rPr>
      <t>Testnevelő:</t>
    </r>
    <r>
      <rPr>
        <b/>
        <i/>
        <sz val="10"/>
        <rFont val="Arial"/>
        <family val="2"/>
        <charset val="238"/>
      </rPr>
      <t xml:space="preserve"> Imre Győző</t>
    </r>
  </si>
  <si>
    <t>Nyíregyházi SZC Széchenyi István Technikum és Kollégium „B”</t>
  </si>
  <si>
    <t>Maticsák Barnabás</t>
  </si>
  <si>
    <t>Mokánszki Roland</t>
  </si>
  <si>
    <t>Verdes Ferenc</t>
  </si>
  <si>
    <t>Spinyhért Márton</t>
  </si>
  <si>
    <t>Kisvárdai SZC Csengeri Ady Endre Technikum és Kollégium</t>
  </si>
  <si>
    <t>Csenger</t>
  </si>
  <si>
    <t>Szedlácsek Gergő</t>
  </si>
  <si>
    <t>Szirmai Mátyás</t>
  </si>
  <si>
    <t>Farkas Aser Krisztián</t>
  </si>
  <si>
    <t>Ferenczi Máté</t>
  </si>
  <si>
    <r>
      <rPr>
        <i/>
        <sz val="10"/>
        <rFont val="Arial"/>
        <family val="2"/>
        <charset val="238"/>
      </rPr>
      <t xml:space="preserve">Testnevelő: </t>
    </r>
    <r>
      <rPr>
        <b/>
        <i/>
        <sz val="10"/>
        <rFont val="Arial"/>
        <family val="2"/>
        <charset val="238"/>
      </rPr>
      <t>Kovács Péter</t>
    </r>
  </si>
  <si>
    <t>Nyíregyházi Evangélikus Kossuth Lajos Gimnázium „A”</t>
  </si>
  <si>
    <t>Ardelean Bendegúz József</t>
  </si>
  <si>
    <t>Fedor-Kasza Zsombor</t>
  </si>
  <si>
    <t>Sitku Tibor</t>
  </si>
  <si>
    <t>Török Edvin Jácint</t>
  </si>
  <si>
    <t>Virányi Zétény</t>
  </si>
  <si>
    <r>
      <rPr>
        <i/>
        <sz val="10"/>
        <rFont val="Arial"/>
        <family val="2"/>
        <charset val="238"/>
      </rPr>
      <t xml:space="preserve">Testnevelő: </t>
    </r>
    <r>
      <rPr>
        <b/>
        <i/>
        <sz val="10"/>
        <rFont val="Arial"/>
        <family val="2"/>
        <charset val="238"/>
      </rPr>
      <t>Pazonyi György István, Barta Imre, Pócsik Csabáné</t>
    </r>
  </si>
  <si>
    <t>7.</t>
  </si>
  <si>
    <t>Nyíregyházi Evangélikus Kossuth Lajos Gimnázium „B”</t>
  </si>
  <si>
    <t>Anda Kristóf Balázs</t>
  </si>
  <si>
    <t>Kondor Norbert</t>
  </si>
  <si>
    <t>Vári Zoltán Miklós</t>
  </si>
  <si>
    <t>Ling Máté</t>
  </si>
  <si>
    <t>8.</t>
  </si>
  <si>
    <t xml:space="preserve">Testnevelő: </t>
  </si>
  <si>
    <t xml:space="preserve">9. 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</si>
  <si>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</si>
  <si>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</si>
  <si>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</si>
  <si>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</si>
  <si>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</si>
  <si>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</si>
  <si>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</si>
  <si>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</si>
  <si>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</si>
  <si>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</si>
  <si>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</si>
  <si>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Település </t>
  </si>
  <si>
    <t>Iskola</t>
  </si>
  <si>
    <t>Eredmény</t>
  </si>
  <si>
    <t>Versenyszámok:</t>
  </si>
  <si>
    <t>Nem:</t>
  </si>
  <si>
    <t>Távolugrás</t>
  </si>
  <si>
    <t>Lány</t>
  </si>
  <si>
    <t>Súlylökés (4 kg)</t>
  </si>
  <si>
    <t>Súlylökés (6 kg)</t>
  </si>
  <si>
    <t>Gerelyhajítás (600 gr)</t>
  </si>
  <si>
    <t>Gerelyhajítás (800 gr)</t>
  </si>
  <si>
    <t>Diszkoszvetés (1 kg)</t>
  </si>
  <si>
    <t>Diszkoszvetés (1,75 kg)</t>
  </si>
  <si>
    <t>9.</t>
  </si>
  <si>
    <r>
      <rPr>
        <b/>
        <i/>
        <sz val="10"/>
        <rFont val="Arial CE"/>
        <charset val="238"/>
      </rPr>
      <t xml:space="preserve">A táblázatba </t>
    </r>
    <r>
      <rPr>
        <b/>
        <i/>
        <sz val="10"/>
        <color rgb="FFFF0000"/>
        <rFont val="Arial CE"/>
        <charset val="238"/>
      </rPr>
      <t>nem lehet beleírni</t>
    </r>
    <r>
      <rPr>
        <b/>
        <i/>
        <sz val="10"/>
        <rFont val="Arial CE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</si>
  <si>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</si>
  <si>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charset val="238"/>
      </rPr>
      <t>Például:</t>
    </r>
    <r>
      <rPr>
        <b/>
        <sz val="10"/>
        <rFont val="Arial CE"/>
        <charset val="238"/>
      </rPr>
      <t xml:space="preserve"> </t>
    </r>
  </si>
  <si>
    <t>Jelölni a B2:D22 cellatartományt</t>
  </si>
  <si>
    <t>Kezdőlap/Rendezés és szűrés</t>
  </si>
  <si>
    <t>Egyéni sorrend/Rendezés : Eredmény; sorrend: A legnagyobbtól a legkisebbig</t>
  </si>
  <si>
    <t>Pfeffer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</si>
</sst>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3" x14ac:knownFonts="1">
    <font>
      <sz val="10"/>
      <name val="Arial CE"/>
      <charset val="238"/>
    </font>
    <font>
      <sz val="14"/>
      <color theme="1"/>
      <name val="Calibri"/>
      <family val="2"/>
      <charset val="238"/>
    </font>
    <font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/>
      <sz val="20"/>
      <color rgb="FF0070C0"/>
      <name val="Arial Black"/>
      <family val="2"/>
      <charset val="238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3"/>
      <color rgb="FF0070C0"/>
      <name val="Arial Black"/>
      <family val="2"/>
      <charset val="238"/>
    </font>
    <font>
      <i/>
      <sz val="14"/>
      <color rgb="FF0070C0"/>
      <name val="Arial Black"/>
      <family val="2"/>
      <charset val="238"/>
    </font>
    <font>
      <b/>
      <sz val="14"/>
      <color rgb="FF0070C0"/>
      <name val="Arial Black"/>
      <family val="2"/>
      <charset val="238"/>
    </font>
    <font>
      <b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6"/>
      <color theme="5" tint="-0.249977111117893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0"/>
      <color rgb="FF0000FF"/>
      <name val="Arial"/>
      <family val="2"/>
      <charset val="238"/>
    </font>
    <font>
      <i/>
      <sz val="8"/>
      <color rgb="FF0000FF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i/>
      <sz val="10"/>
      <color theme="5" tint="-0.499984740745262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2"/>
      <color theme="5" tint="-0.249977111117893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b/>
      <i/>
      <sz val="10"/>
      <name val="Arial CE"/>
      <charset val="238"/>
    </font>
    <font>
      <b/>
      <i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E7E6E6"/>
      </patternFill>
    </fill>
    <fill>
      <patternFill patternType="solid">
        <fgColor theme="2"/>
        <bgColor rgb="FFD9D9D9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2" tint="-9.9978637043366805E-2"/>
        <bgColor rgb="FFD9D9D9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2" fontId="2" fillId="0" borderId="0" xfId="0" applyNumberFormat="1" applyFont="1" applyAlignment="1" applyProtection="1">
      <alignment horizontal="right"/>
    </xf>
    <xf numFmtId="49" fontId="3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/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4" fillId="2" borderId="0" xfId="0" applyFont="1" applyFill="1" applyAlignme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center"/>
    </xf>
    <xf numFmtId="2" fontId="8" fillId="0" borderId="0" xfId="0" applyNumberFormat="1" applyFont="1" applyAlignment="1" applyProtection="1">
      <alignment horizontal="right"/>
    </xf>
    <xf numFmtId="49" fontId="9" fillId="0" borderId="0" xfId="0" applyNumberFormat="1" applyFont="1" applyAlignment="1" applyProtection="1">
      <alignment horizontal="center"/>
    </xf>
    <xf numFmtId="164" fontId="8" fillId="0" borderId="0" xfId="0" applyNumberFormat="1" applyFont="1" applyAlignment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center"/>
    </xf>
    <xf numFmtId="2" fontId="11" fillId="0" borderId="0" xfId="0" applyNumberFormat="1" applyFont="1" applyAlignment="1" applyProtection="1">
      <alignment horizontal="right"/>
    </xf>
    <xf numFmtId="49" fontId="13" fillId="0" borderId="0" xfId="0" applyNumberFormat="1" applyFont="1" applyAlignment="1" applyProtection="1">
      <alignment horizontal="center"/>
    </xf>
    <xf numFmtId="164" fontId="11" fillId="0" borderId="0" xfId="0" applyNumberFormat="1" applyFont="1" applyAlignment="1" applyProtection="1"/>
    <xf numFmtId="0" fontId="17" fillId="0" borderId="0" xfId="0" applyFont="1" applyAlignment="1" applyProtection="1"/>
    <xf numFmtId="0" fontId="18" fillId="0" borderId="0" xfId="0" applyFont="1" applyAlignment="1" applyProtection="1"/>
    <xf numFmtId="0" fontId="18" fillId="0" borderId="0" xfId="0" applyFont="1" applyAlignment="1" applyProtection="1">
      <alignment horizontal="center"/>
    </xf>
    <xf numFmtId="2" fontId="18" fillId="0" borderId="0" xfId="0" applyNumberFormat="1" applyFont="1" applyAlignment="1" applyProtection="1">
      <alignment horizontal="right"/>
    </xf>
    <xf numFmtId="49" fontId="19" fillId="0" borderId="0" xfId="0" applyNumberFormat="1" applyFont="1" applyAlignment="1" applyProtection="1">
      <alignment horizontal="center"/>
    </xf>
    <xf numFmtId="164" fontId="18" fillId="0" borderId="0" xfId="0" applyNumberFormat="1" applyFont="1" applyAlignment="1" applyProtection="1"/>
    <xf numFmtId="0" fontId="14" fillId="0" borderId="0" xfId="0" applyFont="1" applyAlignment="1" applyProtection="1"/>
    <xf numFmtId="0" fontId="18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2" fontId="22" fillId="0" borderId="0" xfId="0" applyNumberFormat="1" applyFont="1" applyAlignment="1" applyProtection="1">
      <alignment horizontal="right" vertical="center"/>
      <protection locked="0"/>
    </xf>
    <xf numFmtId="49" fontId="23" fillId="0" borderId="0" xfId="0" applyNumberFormat="1" applyFont="1" applyAlignment="1" applyProtection="1">
      <alignment horizontal="center" vertical="center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2" fontId="28" fillId="0" borderId="0" xfId="0" applyNumberFormat="1" applyFont="1" applyAlignment="1" applyProtection="1">
      <alignment horizontal="right" vertical="center"/>
      <protection locked="0"/>
    </xf>
    <xf numFmtId="49" fontId="29" fillId="0" borderId="0" xfId="0" applyNumberFormat="1" applyFont="1" applyAlignment="1" applyProtection="1">
      <alignment horizontal="center" vertical="center"/>
      <protection locked="0"/>
    </xf>
    <xf numFmtId="164" fontId="27" fillId="0" borderId="0" xfId="0" applyNumberFormat="1" applyFont="1" applyAlignment="1" applyProtection="1">
      <alignment vertical="center"/>
      <protection locked="0"/>
    </xf>
    <xf numFmtId="0" fontId="31" fillId="0" borderId="0" xfId="0" applyFont="1" applyAlignment="1" applyProtection="1">
      <alignment horizontal="righ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2" fontId="22" fillId="0" borderId="2" xfId="0" applyNumberFormat="1" applyFont="1" applyBorder="1" applyAlignment="1" applyProtection="1">
      <alignment horizontal="left" vertical="center"/>
      <protection locked="0"/>
    </xf>
    <xf numFmtId="49" fontId="23" fillId="0" borderId="2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/>
    <xf numFmtId="49" fontId="33" fillId="0" borderId="0" xfId="0" applyNumberFormat="1" applyFont="1" applyAlignment="1" applyProtection="1">
      <alignment horizontal="center" vertical="center"/>
      <protection locked="0"/>
    </xf>
    <xf numFmtId="164" fontId="22" fillId="4" borderId="1" xfId="0" applyNumberFormat="1" applyFont="1" applyFill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30" fillId="4" borderId="3" xfId="0" applyFont="1" applyFill="1" applyBorder="1" applyAlignment="1" applyProtection="1">
      <alignment vertical="center"/>
    </xf>
    <xf numFmtId="0" fontId="30" fillId="5" borderId="4" xfId="0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0" fontId="34" fillId="0" borderId="0" xfId="0" applyFont="1" applyAlignment="1" applyProtection="1">
      <alignment horizontal="center" vertical="center"/>
      <protection locked="0"/>
    </xf>
    <xf numFmtId="2" fontId="21" fillId="0" borderId="0" xfId="0" applyNumberFormat="1" applyFont="1" applyAlignment="1" applyProtection="1">
      <alignment horizontal="right" vertical="center"/>
      <protection locked="0"/>
    </xf>
    <xf numFmtId="164" fontId="21" fillId="0" borderId="0" xfId="0" applyNumberFormat="1" applyFont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6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8" fillId="0" borderId="5" xfId="0" applyFont="1" applyBorder="1" applyAlignment="1" applyProtection="1">
      <alignment horizontal="right" vertical="center"/>
    </xf>
    <xf numFmtId="0" fontId="38" fillId="0" borderId="5" xfId="0" applyFont="1" applyBorder="1" applyAlignment="1" applyProtection="1">
      <alignment horizontal="center" vertical="center"/>
    </xf>
    <xf numFmtId="0" fontId="39" fillId="0" borderId="5" xfId="0" applyFont="1" applyBorder="1" applyAlignment="1" applyProtection="1">
      <alignment vertical="center"/>
    </xf>
    <xf numFmtId="0" fontId="39" fillId="0" borderId="5" xfId="0" applyFont="1" applyBorder="1" applyAlignment="1" applyProtection="1">
      <alignment horizontal="center"/>
    </xf>
    <xf numFmtId="0" fontId="0" fillId="0" borderId="5" xfId="0" applyBorder="1" applyAlignment="1" applyProtection="1"/>
    <xf numFmtId="164" fontId="39" fillId="0" borderId="5" xfId="0" applyNumberFormat="1" applyFont="1" applyBorder="1" applyAlignment="1" applyProtection="1"/>
    <xf numFmtId="0" fontId="39" fillId="0" borderId="5" xfId="0" applyFont="1" applyBorder="1" applyAlignment="1" applyProtection="1"/>
    <xf numFmtId="0" fontId="40" fillId="0" borderId="0" xfId="0" applyFont="1" applyAlignment="1" applyProtection="1">
      <alignment horizontal="right"/>
    </xf>
    <xf numFmtId="14" fontId="40" fillId="0" borderId="0" xfId="0" applyNumberFormat="1" applyFont="1" applyAlignment="1" applyProtection="1">
      <alignment horizontal="left"/>
    </xf>
    <xf numFmtId="0" fontId="41" fillId="0" borderId="0" xfId="0" applyFont="1" applyAlignment="1" applyProtection="1"/>
    <xf numFmtId="0" fontId="20" fillId="0" borderId="0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center"/>
    </xf>
    <xf numFmtId="14" fontId="11" fillId="0" borderId="0" xfId="0" applyNumberFormat="1" applyFont="1" applyBorder="1" applyAlignment="1" applyProtection="1">
      <alignment horizontal="center"/>
    </xf>
    <xf numFmtId="14" fontId="16" fillId="0" borderId="0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</xf>
    <xf numFmtId="0" fontId="25" fillId="0" borderId="0" xfId="0" applyFont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horizontal="center" vertical="center"/>
      <protection locked="0"/>
    </xf>
    <xf numFmtId="0" fontId="30" fillId="4" borderId="1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/>
    </xf>
  </cellXfs>
  <cellStyles count="2">
    <cellStyle name="Normál" xfId="0" builtinId="0"/>
    <cellStyle name="Normál 2" xfId="1" xr:uid="{00000000-0005-0000-0000-000006000000}"/>
  </cellStyles>
  <dxfs count="1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247680</xdr:colOff>
      <xdr:row>8</xdr:row>
      <xdr:rowOff>720</xdr:rowOff>
    </xdr:from>
    <xdr:to>
      <xdr:col>5</xdr:col>
      <xdr:colOff>549360</xdr:colOff>
      <xdr:row>15</xdr:row>
      <xdr:rowOff>73800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24600" y="1952640"/>
          <a:ext cx="1585440" cy="161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15</xdr:row>
      <xdr:rowOff>140760</xdr:rowOff>
    </xdr:from>
    <xdr:to>
      <xdr:col>9</xdr:col>
      <xdr:colOff>474480</xdr:colOff>
      <xdr:row>20</xdr:row>
      <xdr:rowOff>65520</xdr:rowOff>
    </xdr:to>
    <xdr:pic>
      <xdr:nvPicPr>
        <xdr:cNvPr id="3" name="Ké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71360" y="3635280"/>
          <a:ext cx="6331680" cy="1056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200160</xdr:colOff>
      <xdr:row>5</xdr:row>
      <xdr:rowOff>18720</xdr:rowOff>
    </xdr:from>
    <xdr:to>
      <xdr:col>23</xdr:col>
      <xdr:colOff>632520</xdr:colOff>
      <xdr:row>18</xdr:row>
      <xdr:rowOff>53280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16480" y="1276200"/>
          <a:ext cx="4284360" cy="2312640"/>
        </a:xfrm>
        <a:prstGeom prst="rect">
          <a:avLst/>
        </a:prstGeom>
        <a:solidFill>
          <a:srgbClr val="F8CBAD"/>
        </a:solidFill>
        <a:ln w="25400">
          <a:solidFill>
            <a:srgbClr val="ED7D3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hu-HU" sz="1400" b="1" u="none" strike="noStrike">
              <a:solidFill>
                <a:schemeClr val="dk2"/>
              </a:solidFill>
              <a:uFillTx/>
              <a:latin typeface="Arial"/>
            </a:rPr>
            <a:t>Eredmények rögzítése (két lehetőség):</a:t>
          </a:r>
          <a:endParaRPr lang="hu-HU" sz="14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endParaRPr lang="hu-HU" sz="12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hu-HU" sz="1200" b="1" i="1" u="none" strike="noStrike">
              <a:solidFill>
                <a:schemeClr val="dk1"/>
              </a:solidFill>
              <a:uFillTx/>
              <a:latin typeface="Arial"/>
            </a:rPr>
            <a:t>1. Sorozatok eredményeinek rögzítése D-I oszlopok celláiba </a:t>
          </a:r>
          <a:r>
            <a:rPr lang="hu-HU" sz="1200" b="0" u="none" strike="noStrike">
              <a:solidFill>
                <a:schemeClr val="dk1"/>
              </a:solidFill>
              <a:uFillTx/>
              <a:latin typeface="Arial"/>
            </a:rPr>
            <a:t>(ekkor a   J oszlopba automatikusan hozza versenyző legjobb eredményét);</a:t>
          </a:r>
          <a:endParaRPr lang="hu-HU" sz="12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endParaRPr lang="hu-HU" sz="12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hu-HU" sz="1200" b="1" i="1" u="none" strike="noStrike">
              <a:solidFill>
                <a:schemeClr val="dk1"/>
              </a:solidFill>
              <a:uFillTx/>
              <a:latin typeface="Arial"/>
            </a:rPr>
            <a:t>2. Csak a legjobb eredmény rögzítése pl. a D oszlopba </a:t>
          </a:r>
          <a:r>
            <a:rPr lang="hu-HU" sz="1200" b="0" u="none" strike="noStrike">
              <a:solidFill>
                <a:schemeClr val="dk1"/>
              </a:solidFill>
              <a:uFillTx/>
              <a:latin typeface="Arial"/>
            </a:rPr>
            <a:t>(ez az eredmény automatikusan kerül a J oszlopba).</a:t>
          </a:r>
          <a:endParaRPr lang="hu-HU" sz="12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endParaRPr lang="hu-HU" sz="12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endParaRPr lang="hu-HU" sz="12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hu-HU" sz="1200" b="0" u="none" strike="noStrike">
              <a:solidFill>
                <a:schemeClr val="dk1"/>
              </a:solidFill>
              <a:uFillTx/>
              <a:latin typeface="Arial"/>
            </a:rPr>
            <a:t>Az L és az N oszlopokba nem lehet írni, mert védett. </a:t>
          </a:r>
          <a:endParaRPr lang="hu-HU" sz="1200" b="0" u="none" strike="noStrik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37"/>
  <sheetViews>
    <sheetView topLeftCell="A16" zoomScaleNormal="100" workbookViewId="0">
      <selection activeCell="A31" sqref="A31"/>
    </sheetView>
  </sheetViews>
  <sheetFormatPr defaultColWidth="9.140625" defaultRowHeight="15" x14ac:dyDescent="0.3"/>
  <cols>
    <col min="1" max="1" width="9.140625" style="1"/>
    <col min="2" max="2" width="9.140625" style="2"/>
    <col min="3" max="3" width="12.7109375" style="3" customWidth="1"/>
    <col min="4" max="4" width="9.140625" style="4"/>
    <col min="5" max="5" width="9.140625" style="5"/>
    <col min="6" max="6" width="9.140625" style="6"/>
    <col min="7" max="16384" width="9.140625" style="2"/>
  </cols>
  <sheetData>
    <row r="2" spans="1:10" ht="24.75" x14ac:dyDescent="0.5">
      <c r="A2" s="7"/>
      <c r="B2" s="93" t="s">
        <v>0</v>
      </c>
      <c r="C2" s="93"/>
      <c r="D2" s="93"/>
      <c r="E2" s="93"/>
      <c r="F2" s="93"/>
      <c r="G2" s="93"/>
      <c r="H2" s="93"/>
      <c r="I2" s="93"/>
      <c r="J2" s="8"/>
    </row>
    <row r="3" spans="1:10" ht="24.75" x14ac:dyDescent="0.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24.75" x14ac:dyDescent="0.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24.75" x14ac:dyDescent="0.5">
      <c r="A5" s="9"/>
      <c r="B5" s="9"/>
      <c r="C5" s="94" t="str">
        <f>'56 kcs Eredmények'!C1:D1</f>
        <v>V-VI.</v>
      </c>
      <c r="D5" s="94"/>
      <c r="E5" s="95" t="s">
        <v>3</v>
      </c>
      <c r="F5" s="95"/>
      <c r="G5" s="95"/>
      <c r="H5" s="95"/>
      <c r="I5" s="95"/>
      <c r="J5" s="95"/>
    </row>
    <row r="6" spans="1:10" ht="31.5" x14ac:dyDescent="0.6">
      <c r="A6" s="89" t="str">
        <f>'56 kcs Eredmények'!A1:B1</f>
        <v>Fiú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22.5" x14ac:dyDescent="0.4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22.5" x14ac:dyDescent="0.45">
      <c r="A8" s="90" t="s">
        <v>4</v>
      </c>
      <c r="B8" s="90"/>
      <c r="C8" s="90"/>
      <c r="D8" s="90"/>
      <c r="E8" s="90"/>
      <c r="F8" s="90"/>
      <c r="G8" s="90"/>
      <c r="H8" s="90"/>
      <c r="I8" s="90"/>
      <c r="J8" s="90"/>
    </row>
    <row r="9" spans="1:10" ht="22.5" x14ac:dyDescent="0.4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22.5" x14ac:dyDescent="0.4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22.5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22.5" x14ac:dyDescent="0.45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22.5" x14ac:dyDescent="0.45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22.5" x14ac:dyDescent="0.45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22.5" x14ac:dyDescent="0.45">
      <c r="A15" s="11"/>
      <c r="B15" s="12"/>
      <c r="C15" s="13"/>
      <c r="D15" s="14"/>
      <c r="E15" s="15"/>
      <c r="F15" s="16"/>
      <c r="G15" s="12"/>
      <c r="H15" s="12"/>
      <c r="I15" s="12"/>
      <c r="J15" s="12"/>
    </row>
    <row r="16" spans="1:10" ht="22.5" x14ac:dyDescent="0.45">
      <c r="A16" s="11"/>
      <c r="B16" s="12"/>
      <c r="C16" s="13"/>
      <c r="D16" s="14"/>
      <c r="E16" s="15"/>
      <c r="F16" s="16"/>
      <c r="G16" s="12"/>
      <c r="H16" s="12"/>
      <c r="I16" s="12"/>
      <c r="J16" s="12"/>
    </row>
    <row r="17" spans="1:10" ht="22.5" x14ac:dyDescent="0.45">
      <c r="A17" s="11"/>
      <c r="B17" s="12"/>
      <c r="C17" s="13"/>
      <c r="D17" s="14"/>
      <c r="E17" s="15"/>
      <c r="F17" s="16"/>
      <c r="G17" s="12"/>
      <c r="H17" s="12"/>
      <c r="I17" s="12"/>
      <c r="J17" s="12"/>
    </row>
    <row r="18" spans="1:10" ht="24.75" x14ac:dyDescent="0.5">
      <c r="A18" s="11"/>
      <c r="B18" s="91" t="s">
        <v>5</v>
      </c>
      <c r="C18" s="91"/>
      <c r="D18" s="91"/>
      <c r="E18" s="91"/>
      <c r="F18" s="91"/>
      <c r="G18" s="91"/>
      <c r="H18" s="91"/>
      <c r="I18" s="91"/>
      <c r="J18" s="12"/>
    </row>
    <row r="19" spans="1:10" ht="22.5" x14ac:dyDescent="0.45">
      <c r="A19" s="17"/>
      <c r="B19" s="92" t="s">
        <v>6</v>
      </c>
      <c r="C19" s="92"/>
      <c r="D19" s="92"/>
      <c r="E19" s="92"/>
      <c r="F19" s="92"/>
      <c r="G19" s="92"/>
      <c r="H19" s="92"/>
      <c r="I19" s="92"/>
      <c r="J19" s="12"/>
    </row>
    <row r="20" spans="1:10" ht="22.5" x14ac:dyDescent="0.45">
      <c r="A20" s="17"/>
      <c r="B20" s="18"/>
      <c r="C20" s="19"/>
      <c r="D20" s="20"/>
      <c r="E20" s="21"/>
      <c r="F20" s="22"/>
      <c r="G20" s="18"/>
      <c r="H20" s="18"/>
      <c r="I20" s="18"/>
      <c r="J20" s="12"/>
    </row>
    <row r="21" spans="1:10" ht="22.5" x14ac:dyDescent="0.45">
      <c r="A21" s="87" t="s">
        <v>7</v>
      </c>
      <c r="B21" s="87"/>
      <c r="C21" s="87"/>
      <c r="D21" s="87"/>
      <c r="E21" s="87"/>
      <c r="F21" s="87"/>
      <c r="G21" s="87"/>
      <c r="H21" s="18"/>
      <c r="I21" s="18"/>
      <c r="J21" s="12"/>
    </row>
    <row r="22" spans="1:10" s="23" customFormat="1" ht="22.5" x14ac:dyDescent="0.45">
      <c r="A22" s="84" t="s">
        <v>8</v>
      </c>
      <c r="B22" s="84"/>
      <c r="C22" s="84"/>
      <c r="D22" s="84"/>
      <c r="E22" s="84"/>
      <c r="F22" s="84"/>
      <c r="G22" s="84"/>
      <c r="H22" s="84"/>
      <c r="I22" s="84"/>
      <c r="J22" s="12"/>
    </row>
    <row r="23" spans="1:10" s="23" customFormat="1" ht="22.5" x14ac:dyDescent="0.45">
      <c r="A23" s="17"/>
      <c r="B23" s="24"/>
      <c r="C23" s="25"/>
      <c r="D23" s="26"/>
      <c r="E23" s="27"/>
      <c r="F23" s="28"/>
      <c r="G23" s="85"/>
      <c r="H23" s="85"/>
      <c r="I23" s="24"/>
      <c r="J23" s="2"/>
    </row>
    <row r="24" spans="1:10" s="23" customFormat="1" ht="22.5" x14ac:dyDescent="0.45">
      <c r="A24" s="29" t="s">
        <v>9</v>
      </c>
      <c r="B24" s="29"/>
      <c r="C24" s="29"/>
      <c r="D24" s="29"/>
      <c r="E24" s="29"/>
      <c r="F24" s="29"/>
      <c r="G24" s="29"/>
      <c r="H24" s="29"/>
      <c r="I24" s="18"/>
      <c r="J24" s="12"/>
    </row>
    <row r="25" spans="1:10" s="23" customFormat="1" ht="22.5" x14ac:dyDescent="0.45">
      <c r="A25" s="86">
        <v>45559</v>
      </c>
      <c r="B25" s="86"/>
      <c r="C25" s="86"/>
      <c r="D25" s="86"/>
      <c r="E25" s="86"/>
      <c r="F25" s="86"/>
      <c r="G25" s="86"/>
      <c r="H25" s="86"/>
      <c r="I25" s="86"/>
      <c r="J25" s="12"/>
    </row>
    <row r="26" spans="1:10" x14ac:dyDescent="0.3">
      <c r="A26" s="30"/>
      <c r="B26" s="24"/>
      <c r="C26" s="25"/>
      <c r="D26" s="26"/>
      <c r="E26" s="27"/>
      <c r="F26" s="28"/>
      <c r="G26" s="24"/>
      <c r="H26" s="24"/>
      <c r="I26" s="24"/>
    </row>
    <row r="27" spans="1:10" s="12" customFormat="1" ht="22.5" x14ac:dyDescent="0.45">
      <c r="A27" s="87" t="s">
        <v>10</v>
      </c>
      <c r="B27" s="87"/>
      <c r="C27" s="87"/>
      <c r="D27" s="87"/>
      <c r="E27" s="87"/>
      <c r="F27" s="87"/>
      <c r="G27" s="87"/>
      <c r="H27" s="87"/>
      <c r="I27" s="18"/>
    </row>
    <row r="28" spans="1:10" ht="22.5" x14ac:dyDescent="0.45">
      <c r="A28" s="88" t="s">
        <v>11</v>
      </c>
      <c r="B28" s="88"/>
      <c r="C28" s="88"/>
      <c r="D28" s="88"/>
      <c r="E28" s="88"/>
      <c r="F28" s="88"/>
      <c r="G28" s="88"/>
      <c r="H28" s="88"/>
      <c r="I28" s="88"/>
      <c r="J28" s="12"/>
    </row>
    <row r="29" spans="1:10" x14ac:dyDescent="0.3">
      <c r="A29" s="30"/>
      <c r="B29" s="24"/>
      <c r="C29" s="25"/>
      <c r="D29" s="26"/>
      <c r="E29" s="27"/>
      <c r="F29" s="28"/>
      <c r="G29" s="24"/>
      <c r="H29" s="24"/>
      <c r="I29" s="24"/>
    </row>
    <row r="30" spans="1:10" s="12" customFormat="1" ht="22.5" x14ac:dyDescent="0.45">
      <c r="A30" s="29" t="s">
        <v>12</v>
      </c>
      <c r="B30" s="29"/>
      <c r="C30" s="29"/>
      <c r="D30" s="29"/>
      <c r="E30" s="29"/>
      <c r="F30" s="29"/>
      <c r="G30" s="29"/>
      <c r="H30" s="29"/>
      <c r="I30" s="18"/>
    </row>
    <row r="31" spans="1:10" ht="22.5" x14ac:dyDescent="0.45">
      <c r="A31" s="83" t="s">
        <v>13</v>
      </c>
      <c r="B31" s="83"/>
      <c r="C31" s="83"/>
      <c r="D31" s="83"/>
      <c r="E31" s="83"/>
      <c r="F31" s="83"/>
      <c r="G31" s="83"/>
      <c r="H31" s="83"/>
      <c r="I31" s="83"/>
      <c r="J31" s="12"/>
    </row>
    <row r="32" spans="1:10" ht="15" customHeight="1" x14ac:dyDescent="0.3">
      <c r="A32" s="83"/>
      <c r="B32" s="83"/>
      <c r="C32" s="83"/>
      <c r="D32" s="83"/>
      <c r="E32" s="83"/>
      <c r="F32" s="83"/>
      <c r="G32" s="83"/>
      <c r="H32" s="83"/>
      <c r="I32" s="83"/>
    </row>
    <row r="33" spans="1:9" ht="15" customHeight="1" x14ac:dyDescent="0.3">
      <c r="A33" s="83"/>
      <c r="B33" s="83"/>
      <c r="C33" s="83"/>
      <c r="D33" s="83"/>
      <c r="E33" s="83"/>
      <c r="F33" s="83"/>
      <c r="G33" s="83"/>
      <c r="H33" s="83"/>
      <c r="I33" s="83"/>
    </row>
    <row r="34" spans="1:9" ht="15" customHeight="1" x14ac:dyDescent="0.3">
      <c r="A34" s="83"/>
      <c r="B34" s="83"/>
      <c r="C34" s="83"/>
      <c r="D34" s="83"/>
      <c r="E34" s="83"/>
      <c r="F34" s="83"/>
      <c r="G34" s="83"/>
      <c r="H34" s="83"/>
      <c r="I34" s="83"/>
    </row>
    <row r="35" spans="1:9" ht="15" customHeight="1" x14ac:dyDescent="0.3">
      <c r="A35" s="83"/>
      <c r="B35" s="83"/>
      <c r="C35" s="83"/>
      <c r="D35" s="83"/>
      <c r="E35" s="83"/>
      <c r="F35" s="83"/>
      <c r="G35" s="83"/>
      <c r="H35" s="83"/>
      <c r="I35" s="83"/>
    </row>
    <row r="36" spans="1:9" ht="15" customHeight="1" x14ac:dyDescent="0.3">
      <c r="A36" s="83"/>
      <c r="B36" s="83"/>
      <c r="C36" s="83"/>
      <c r="D36" s="83"/>
      <c r="E36" s="83"/>
      <c r="F36" s="83"/>
      <c r="G36" s="83"/>
      <c r="H36" s="83"/>
      <c r="I36" s="83"/>
    </row>
    <row r="37" spans="1:9" ht="15" customHeight="1" x14ac:dyDescent="0.3">
      <c r="A37" s="83"/>
      <c r="B37" s="83"/>
      <c r="C37" s="83"/>
      <c r="D37" s="83"/>
      <c r="E37" s="83"/>
      <c r="F37" s="83"/>
      <c r="G37" s="83"/>
      <c r="H37" s="83"/>
      <c r="I37" s="83"/>
    </row>
  </sheetData>
  <mergeCells count="16">
    <mergeCell ref="B2:I2"/>
    <mergeCell ref="A3:J3"/>
    <mergeCell ref="A4:J4"/>
    <mergeCell ref="C5:D5"/>
    <mergeCell ref="E5:J5"/>
    <mergeCell ref="A6:J6"/>
    <mergeCell ref="A8:J8"/>
    <mergeCell ref="B18:I18"/>
    <mergeCell ref="B19:I19"/>
    <mergeCell ref="A21:G21"/>
    <mergeCell ref="A31:I37"/>
    <mergeCell ref="A22:I22"/>
    <mergeCell ref="G23:H23"/>
    <mergeCell ref="A25:I25"/>
    <mergeCell ref="A27:H27"/>
    <mergeCell ref="A28:I28"/>
  </mergeCells>
  <printOptions horizontalCentered="1"/>
  <pageMargins left="0.59027777777777801" right="0.59027777777777801" top="0.78749999999999998" bottom="0.59027777777777801" header="0.511811023622047" footer="0.511811023622047"/>
  <pageSetup paperSize="9" scale="97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8"/>
  <sheetViews>
    <sheetView tabSelected="1" topLeftCell="A13" zoomScaleNormal="100" workbookViewId="0">
      <selection activeCell="B31" sqref="B31"/>
    </sheetView>
  </sheetViews>
  <sheetFormatPr defaultColWidth="9.140625" defaultRowHeight="12.75" x14ac:dyDescent="0.2"/>
  <cols>
    <col min="1" max="1" width="3.42578125" style="31" customWidth="1"/>
    <col min="2" max="2" width="33" style="32" customWidth="1"/>
    <col min="3" max="3" width="14.28515625" style="33" customWidth="1"/>
    <col min="4" max="9" width="6" style="33" customWidth="1"/>
    <col min="10" max="10" width="6" style="34" customWidth="1"/>
    <col min="11" max="11" width="1.28515625" style="35" customWidth="1"/>
    <col min="12" max="12" width="7.7109375" style="36" customWidth="1"/>
    <col min="13" max="13" width="1.5703125" style="32" customWidth="1"/>
    <col min="14" max="14" width="4" style="37" customWidth="1"/>
    <col min="15" max="15" width="10.85546875" style="37" customWidth="1"/>
    <col min="16" max="16384" width="9.140625" style="32"/>
  </cols>
  <sheetData>
    <row r="1" spans="1:15" ht="39" customHeight="1" x14ac:dyDescent="0.2">
      <c r="A1" s="96" t="s">
        <v>14</v>
      </c>
      <c r="B1" s="96"/>
      <c r="C1" s="96" t="s">
        <v>15</v>
      </c>
      <c r="D1" s="96"/>
      <c r="E1" s="96" t="s">
        <v>16</v>
      </c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21.75" customHeight="1" x14ac:dyDescent="0.2">
      <c r="A2" s="97" t="s">
        <v>17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s="39" customFormat="1" ht="12.75" customHeight="1" x14ac:dyDescent="0.2">
      <c r="A3" s="38"/>
      <c r="C3" s="40"/>
      <c r="D3" s="40"/>
      <c r="E3" s="40"/>
      <c r="F3" s="40"/>
      <c r="G3" s="40"/>
      <c r="H3" s="40"/>
      <c r="I3" s="40"/>
      <c r="J3" s="41"/>
      <c r="K3" s="42"/>
      <c r="L3" s="43"/>
      <c r="N3" s="98" t="s">
        <v>18</v>
      </c>
      <c r="O3" s="98"/>
    </row>
    <row r="4" spans="1:15" x14ac:dyDescent="0.2">
      <c r="B4" s="44" t="s">
        <v>19</v>
      </c>
      <c r="C4" s="45">
        <v>7</v>
      </c>
      <c r="N4" s="98"/>
      <c r="O4" s="98"/>
    </row>
    <row r="5" spans="1:15" x14ac:dyDescent="0.2">
      <c r="A5" s="46"/>
      <c r="B5" s="47"/>
      <c r="C5" s="48"/>
      <c r="D5" s="48" t="s">
        <v>20</v>
      </c>
      <c r="E5" s="48" t="s">
        <v>21</v>
      </c>
      <c r="F5" s="48" t="s">
        <v>22</v>
      </c>
      <c r="G5" s="48" t="s">
        <v>23</v>
      </c>
      <c r="H5" s="48" t="s">
        <v>24</v>
      </c>
      <c r="I5" s="48" t="s">
        <v>25</v>
      </c>
      <c r="J5" s="49" t="s">
        <v>26</v>
      </c>
      <c r="K5" s="50"/>
    </row>
    <row r="6" spans="1:15" s="58" customFormat="1" ht="15" x14ac:dyDescent="0.2">
      <c r="A6" s="51" t="s">
        <v>20</v>
      </c>
      <c r="B6" s="52" t="s">
        <v>27</v>
      </c>
      <c r="C6" s="45" t="s">
        <v>28</v>
      </c>
      <c r="D6" s="45"/>
      <c r="E6" s="45"/>
      <c r="F6" s="45"/>
      <c r="G6" s="45"/>
      <c r="H6" s="45"/>
      <c r="I6" s="45"/>
      <c r="J6" s="34"/>
      <c r="K6" s="53"/>
      <c r="L6" s="54">
        <f>(SUM(J7:J11)-MIN(J7:J11))/4</f>
        <v>1.6125</v>
      </c>
      <c r="M6" s="55"/>
      <c r="N6" s="56">
        <f>RANK(L6,sorrend!$D$3:$D$22)</f>
        <v>2</v>
      </c>
      <c r="O6" s="57" t="s">
        <v>29</v>
      </c>
    </row>
    <row r="7" spans="1:15" ht="15" x14ac:dyDescent="0.2">
      <c r="B7" s="59" t="s">
        <v>30</v>
      </c>
      <c r="C7" s="60">
        <v>2008</v>
      </c>
      <c r="D7" s="61">
        <v>1.65</v>
      </c>
      <c r="E7" s="61">
        <v>0</v>
      </c>
      <c r="F7" s="61">
        <v>0</v>
      </c>
      <c r="G7" s="59">
        <v>0</v>
      </c>
      <c r="H7" s="61">
        <v>0</v>
      </c>
      <c r="I7" s="61">
        <v>0</v>
      </c>
      <c r="J7" s="34">
        <f>MAX(D7:I7)</f>
        <v>1.65</v>
      </c>
      <c r="L7" s="62"/>
      <c r="M7" s="55"/>
      <c r="N7" s="63"/>
    </row>
    <row r="8" spans="1:15" ht="15" x14ac:dyDescent="0.2">
      <c r="B8" s="59" t="s">
        <v>31</v>
      </c>
      <c r="C8" s="60">
        <v>2009</v>
      </c>
      <c r="D8" s="61">
        <v>1.6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34">
        <f>MAX(D8:I8)</f>
        <v>1.6</v>
      </c>
      <c r="L8" s="62"/>
      <c r="M8" s="55"/>
      <c r="N8" s="63"/>
    </row>
    <row r="9" spans="1:15" ht="15" x14ac:dyDescent="0.2">
      <c r="B9" s="52" t="s">
        <v>32</v>
      </c>
      <c r="C9" s="60">
        <v>2005</v>
      </c>
      <c r="D9" s="61">
        <v>1.7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34">
        <f>MAX(D9:I9)</f>
        <v>1.7</v>
      </c>
      <c r="L9" s="62"/>
      <c r="M9" s="55"/>
      <c r="N9" s="63"/>
    </row>
    <row r="10" spans="1:15" ht="15" x14ac:dyDescent="0.2">
      <c r="B10" s="64" t="s">
        <v>33</v>
      </c>
      <c r="C10" s="60">
        <v>2009</v>
      </c>
      <c r="D10" s="61" t="s">
        <v>34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34">
        <f>MAX(D10:I10)</f>
        <v>0</v>
      </c>
      <c r="L10" s="62"/>
      <c r="M10" s="55"/>
      <c r="N10" s="63"/>
      <c r="O10" s="37" t="s">
        <v>35</v>
      </c>
    </row>
    <row r="11" spans="1:15" ht="15" x14ac:dyDescent="0.2">
      <c r="B11" s="52" t="s">
        <v>36</v>
      </c>
      <c r="C11" s="60">
        <v>2007</v>
      </c>
      <c r="D11" s="61">
        <v>1.5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34">
        <f>MAX(D11:I11)</f>
        <v>1.5</v>
      </c>
      <c r="L11" s="62"/>
      <c r="M11" s="55"/>
      <c r="N11" s="63"/>
    </row>
    <row r="12" spans="1:15" ht="15" x14ac:dyDescent="0.2">
      <c r="B12" s="65" t="s">
        <v>37</v>
      </c>
      <c r="L12" s="62"/>
      <c r="M12" s="55"/>
      <c r="N12" s="63"/>
    </row>
    <row r="13" spans="1:15" ht="15" x14ac:dyDescent="0.2">
      <c r="L13" s="62"/>
      <c r="M13" s="55"/>
      <c r="N13" s="63"/>
    </row>
    <row r="14" spans="1:15" s="58" customFormat="1" ht="15" x14ac:dyDescent="0.2">
      <c r="A14" s="51" t="s">
        <v>21</v>
      </c>
      <c r="B14" s="52" t="s">
        <v>38</v>
      </c>
      <c r="C14" s="52" t="s">
        <v>39</v>
      </c>
      <c r="D14" s="45"/>
      <c r="E14" s="45"/>
      <c r="F14" s="45"/>
      <c r="G14" s="45"/>
      <c r="H14" s="45"/>
      <c r="I14" s="45"/>
      <c r="J14" s="34"/>
      <c r="K14" s="53"/>
      <c r="L14" s="54">
        <f>(SUM(J15:J19)-MIN(J15:J19))/4</f>
        <v>1.6125</v>
      </c>
      <c r="M14" s="55"/>
      <c r="N14" s="56">
        <f>RANK(L14,sorrend!$D$3:$D$22)</f>
        <v>2</v>
      </c>
      <c r="O14" s="57" t="s">
        <v>29</v>
      </c>
    </row>
    <row r="15" spans="1:15" ht="15" x14ac:dyDescent="0.2">
      <c r="B15" s="59" t="s">
        <v>40</v>
      </c>
      <c r="C15" s="66">
        <v>2007</v>
      </c>
      <c r="D15" s="61">
        <v>1.7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34">
        <f>MAX(D15:I15)</f>
        <v>1.7</v>
      </c>
      <c r="L15" s="62"/>
      <c r="M15" s="55"/>
      <c r="N15" s="63"/>
    </row>
    <row r="16" spans="1:15" ht="15" x14ac:dyDescent="0.2">
      <c r="B16" s="59" t="s">
        <v>41</v>
      </c>
      <c r="C16" s="66">
        <v>2006</v>
      </c>
      <c r="D16" s="61">
        <v>1.6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34">
        <f>MAX(D16:I16)</f>
        <v>1.6</v>
      </c>
      <c r="L16" s="62"/>
      <c r="M16" s="55"/>
      <c r="N16" s="63"/>
    </row>
    <row r="17" spans="1:19" ht="15" x14ac:dyDescent="0.2">
      <c r="B17" s="59" t="s">
        <v>42</v>
      </c>
      <c r="C17" s="66">
        <v>2007</v>
      </c>
      <c r="D17" s="61">
        <v>1.6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34">
        <f>MAX(D17:I17)</f>
        <v>1.6</v>
      </c>
      <c r="L17" s="62"/>
      <c r="M17" s="55"/>
      <c r="N17" s="63"/>
    </row>
    <row r="18" spans="1:19" ht="15" x14ac:dyDescent="0.2">
      <c r="B18" s="59" t="s">
        <v>43</v>
      </c>
      <c r="C18" s="66">
        <v>2006</v>
      </c>
      <c r="D18" s="61" t="s">
        <v>44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34">
        <f>MAX(D18:I18)</f>
        <v>0</v>
      </c>
      <c r="L18" s="62"/>
      <c r="M18" s="55"/>
      <c r="N18" s="63"/>
    </row>
    <row r="19" spans="1:19" ht="15" x14ac:dyDescent="0.2">
      <c r="B19" s="67" t="s">
        <v>45</v>
      </c>
      <c r="C19" s="66">
        <v>2009</v>
      </c>
      <c r="D19" s="61">
        <v>1.55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34">
        <f>MAX(D19:I19)</f>
        <v>1.55</v>
      </c>
      <c r="L19" s="62"/>
      <c r="M19" s="55"/>
      <c r="N19" s="63"/>
    </row>
    <row r="20" spans="1:19" ht="15" x14ac:dyDescent="0.2">
      <c r="B20" s="65" t="s">
        <v>46</v>
      </c>
      <c r="L20" s="62"/>
      <c r="M20" s="55"/>
      <c r="N20" s="63"/>
    </row>
    <row r="21" spans="1:19" ht="15" x14ac:dyDescent="0.2">
      <c r="B21" s="65"/>
      <c r="L21" s="62"/>
      <c r="M21" s="55"/>
      <c r="N21" s="63"/>
    </row>
    <row r="22" spans="1:19" s="58" customFormat="1" ht="15" x14ac:dyDescent="0.2">
      <c r="A22" s="51" t="s">
        <v>22</v>
      </c>
      <c r="B22" s="52" t="s">
        <v>47</v>
      </c>
      <c r="C22" s="59" t="s">
        <v>39</v>
      </c>
      <c r="D22" s="45"/>
      <c r="E22" s="45"/>
      <c r="F22" s="45"/>
      <c r="G22" s="45"/>
      <c r="H22" s="45"/>
      <c r="I22" s="45"/>
      <c r="J22" s="34"/>
      <c r="K22" s="53"/>
      <c r="L22" s="54">
        <f>(SUM(J23:J27)-MIN(J23:J27))/4</f>
        <v>1.625</v>
      </c>
      <c r="M22" s="55"/>
      <c r="N22" s="56">
        <f>RANK(L22,sorrend!$D$3:$D$22)</f>
        <v>1</v>
      </c>
      <c r="O22" s="57" t="s">
        <v>29</v>
      </c>
    </row>
    <row r="23" spans="1:19" ht="15" x14ac:dyDescent="0.2">
      <c r="B23" s="59" t="s">
        <v>48</v>
      </c>
      <c r="C23" s="33">
        <v>2007</v>
      </c>
      <c r="D23" s="61">
        <v>1.6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34">
        <f>MAX(D23:I23)</f>
        <v>1.6</v>
      </c>
      <c r="L23" s="62"/>
      <c r="M23" s="55"/>
      <c r="N23" s="63"/>
    </row>
    <row r="24" spans="1:19" ht="15" x14ac:dyDescent="0.2">
      <c r="B24" s="59" t="s">
        <v>49</v>
      </c>
      <c r="C24" s="33">
        <v>2007</v>
      </c>
      <c r="D24" s="61">
        <v>1.7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34">
        <f>MAX(D24:I24)</f>
        <v>1.7</v>
      </c>
      <c r="L24" s="62"/>
      <c r="M24" s="55"/>
      <c r="N24" s="63"/>
    </row>
    <row r="25" spans="1:19" ht="15" x14ac:dyDescent="0.2">
      <c r="B25" s="59" t="s">
        <v>50</v>
      </c>
      <c r="C25" s="33">
        <v>2006</v>
      </c>
      <c r="D25" s="61">
        <v>1.7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34">
        <f>MAX(D25:I25)</f>
        <v>1.7</v>
      </c>
      <c r="L25" s="62"/>
      <c r="M25" s="55"/>
      <c r="N25" s="63"/>
    </row>
    <row r="26" spans="1:19" ht="15" x14ac:dyDescent="0.2">
      <c r="B26" s="52" t="s">
        <v>51</v>
      </c>
      <c r="C26" s="33">
        <v>2007</v>
      </c>
      <c r="D26" s="61" t="s">
        <v>34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34">
        <f>MAX(D26:I26)</f>
        <v>0</v>
      </c>
      <c r="L26" s="62"/>
      <c r="M26" s="55"/>
      <c r="N26" s="63"/>
    </row>
    <row r="27" spans="1:19" ht="15" x14ac:dyDescent="0.2">
      <c r="B27" s="52" t="s">
        <v>52</v>
      </c>
      <c r="C27" s="33">
        <v>2006</v>
      </c>
      <c r="D27" s="61">
        <v>1.5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34">
        <f>MAX(D27:I27)</f>
        <v>1.5</v>
      </c>
      <c r="L27" s="62"/>
      <c r="M27" s="55"/>
      <c r="N27" s="63"/>
    </row>
    <row r="28" spans="1:19" ht="15" x14ac:dyDescent="0.2">
      <c r="B28" s="65" t="s">
        <v>53</v>
      </c>
      <c r="L28" s="62"/>
      <c r="M28" s="55"/>
      <c r="N28" s="63"/>
    </row>
    <row r="29" spans="1:19" ht="15" x14ac:dyDescent="0.2">
      <c r="B29" s="65"/>
      <c r="L29" s="62"/>
      <c r="M29" s="55"/>
      <c r="N29" s="63"/>
    </row>
    <row r="30" spans="1:19" s="58" customFormat="1" ht="15" x14ac:dyDescent="0.2">
      <c r="A30" s="51" t="s">
        <v>23</v>
      </c>
      <c r="B30" s="52" t="s">
        <v>54</v>
      </c>
      <c r="C30" s="52" t="s">
        <v>39</v>
      </c>
      <c r="D30" s="45"/>
      <c r="E30" s="45"/>
      <c r="F30" s="45"/>
      <c r="G30" s="45"/>
      <c r="H30" s="45"/>
      <c r="I30" s="45"/>
      <c r="J30" s="34"/>
      <c r="K30" s="53"/>
      <c r="L30" s="54">
        <f>(SUM(J31:J35)-MIN(J31:J35))/4</f>
        <v>1.4750000000000001</v>
      </c>
      <c r="M30" s="55"/>
      <c r="N30" s="56">
        <f>RANK(L30,sorrend!$D$3:$D$22)</f>
        <v>5</v>
      </c>
      <c r="O30" s="57" t="s">
        <v>29</v>
      </c>
      <c r="S30" s="68"/>
    </row>
    <row r="31" spans="1:19" ht="15" x14ac:dyDescent="0.2">
      <c r="B31" s="32" t="s">
        <v>113</v>
      </c>
      <c r="C31" s="33">
        <v>2009</v>
      </c>
      <c r="D31" s="61">
        <v>1.45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34">
        <f>MAX(D31:I31)</f>
        <v>1.45</v>
      </c>
      <c r="L31" s="62"/>
      <c r="M31" s="55"/>
      <c r="N31" s="63"/>
    </row>
    <row r="32" spans="1:19" ht="15" x14ac:dyDescent="0.2">
      <c r="B32" s="32" t="s">
        <v>55</v>
      </c>
      <c r="C32" s="33">
        <v>2008</v>
      </c>
      <c r="D32" s="61">
        <v>1.5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34">
        <f>MAX(D32:I32)</f>
        <v>1.5</v>
      </c>
      <c r="L32" s="62"/>
      <c r="M32" s="55"/>
      <c r="N32" s="63"/>
    </row>
    <row r="33" spans="1:15" ht="15" x14ac:dyDescent="0.2">
      <c r="B33" s="32" t="s">
        <v>56</v>
      </c>
      <c r="C33" s="33">
        <v>2008</v>
      </c>
      <c r="D33" s="61">
        <v>1.4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34">
        <f>MAX(D33:I33)</f>
        <v>1.4</v>
      </c>
      <c r="L33" s="62"/>
      <c r="M33" s="55"/>
      <c r="N33" s="63"/>
    </row>
    <row r="34" spans="1:15" ht="15" x14ac:dyDescent="0.2">
      <c r="B34" s="32" t="s">
        <v>57</v>
      </c>
      <c r="C34" s="33">
        <v>2009</v>
      </c>
      <c r="D34" s="61">
        <v>1.45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34">
        <f>MAX(D34:I34)</f>
        <v>1.45</v>
      </c>
      <c r="L34" s="62"/>
      <c r="M34" s="55"/>
      <c r="N34" s="63"/>
    </row>
    <row r="35" spans="1:15" ht="15" x14ac:dyDescent="0.2">
      <c r="B35" s="32" t="s">
        <v>58</v>
      </c>
      <c r="C35" s="33">
        <v>2009</v>
      </c>
      <c r="D35" s="61">
        <v>1.5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34">
        <f>MAX(D35:I35)</f>
        <v>1.5</v>
      </c>
      <c r="L35" s="62"/>
      <c r="M35" s="55"/>
      <c r="N35" s="63"/>
    </row>
    <row r="36" spans="1:15" ht="15" x14ac:dyDescent="0.2">
      <c r="B36" s="65" t="s">
        <v>53</v>
      </c>
      <c r="L36" s="62"/>
      <c r="M36" s="55"/>
      <c r="N36" s="63"/>
    </row>
    <row r="37" spans="1:15" ht="15" x14ac:dyDescent="0.2">
      <c r="B37" s="65"/>
      <c r="L37" s="62"/>
      <c r="M37" s="55"/>
      <c r="N37" s="63"/>
    </row>
    <row r="38" spans="1:15" s="58" customFormat="1" ht="15" x14ac:dyDescent="0.2">
      <c r="A38" s="51" t="s">
        <v>24</v>
      </c>
      <c r="B38" s="58" t="s">
        <v>59</v>
      </c>
      <c r="C38" s="52" t="s">
        <v>60</v>
      </c>
      <c r="D38" s="45"/>
      <c r="E38" s="45"/>
      <c r="F38" s="45"/>
      <c r="G38" s="45"/>
      <c r="H38" s="45"/>
      <c r="I38" s="45"/>
      <c r="J38" s="34"/>
      <c r="K38" s="53"/>
      <c r="L38" s="54">
        <f>(SUM(J39:J43)-MIN(J39:J43))/4</f>
        <v>1.5625</v>
      </c>
      <c r="M38" s="55"/>
      <c r="N38" s="56">
        <f>RANK(L38,sorrend!$D$3:$D$22)</f>
        <v>4</v>
      </c>
      <c r="O38" s="57" t="s">
        <v>29</v>
      </c>
    </row>
    <row r="39" spans="1:15" ht="15" x14ac:dyDescent="0.2">
      <c r="B39" s="52" t="s">
        <v>61</v>
      </c>
      <c r="C39" s="33">
        <v>2006</v>
      </c>
      <c r="D39" s="61">
        <v>1.65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34">
        <f>MAX(D39:I39)</f>
        <v>1.65</v>
      </c>
      <c r="L39" s="62"/>
      <c r="M39" s="55"/>
      <c r="N39" s="63"/>
    </row>
    <row r="40" spans="1:15" ht="15" x14ac:dyDescent="0.2">
      <c r="B40" s="52" t="s">
        <v>62</v>
      </c>
      <c r="C40" s="33">
        <v>2007</v>
      </c>
      <c r="D40" s="61">
        <v>1.55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34">
        <f>MAX(D40:I40)</f>
        <v>1.55</v>
      </c>
      <c r="L40" s="62"/>
      <c r="M40" s="55"/>
      <c r="N40" s="63"/>
    </row>
    <row r="41" spans="1:15" ht="15" x14ac:dyDescent="0.2">
      <c r="B41" s="52" t="s">
        <v>63</v>
      </c>
      <c r="C41" s="33">
        <v>2007</v>
      </c>
      <c r="D41" s="61">
        <v>1.5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34">
        <f>MAX(D41:I41)</f>
        <v>1.5</v>
      </c>
      <c r="L41" s="62"/>
      <c r="M41" s="55"/>
      <c r="N41" s="63"/>
    </row>
    <row r="42" spans="1:15" ht="15" x14ac:dyDescent="0.2">
      <c r="B42" s="52" t="s">
        <v>64</v>
      </c>
      <c r="C42" s="33">
        <v>2008</v>
      </c>
      <c r="D42" s="61">
        <v>1.55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34">
        <f>MAX(D42:I42)</f>
        <v>1.55</v>
      </c>
      <c r="L42" s="62"/>
      <c r="M42" s="55"/>
      <c r="N42" s="63"/>
    </row>
    <row r="43" spans="1:15" ht="15" x14ac:dyDescent="0.2">
      <c r="D43" s="61">
        <v>0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34">
        <f>MAX(D43:I43)</f>
        <v>0</v>
      </c>
      <c r="L43" s="62"/>
      <c r="M43" s="55"/>
      <c r="N43" s="63"/>
    </row>
    <row r="44" spans="1:15" ht="15" x14ac:dyDescent="0.2">
      <c r="B44" s="65" t="s">
        <v>65</v>
      </c>
      <c r="L44" s="62"/>
      <c r="M44" s="55"/>
      <c r="N44" s="63"/>
    </row>
    <row r="45" spans="1:15" ht="15" x14ac:dyDescent="0.2">
      <c r="B45" s="65"/>
      <c r="L45" s="62"/>
      <c r="M45" s="55"/>
      <c r="N45" s="63"/>
    </row>
    <row r="46" spans="1:15" s="58" customFormat="1" ht="15" x14ac:dyDescent="0.2">
      <c r="A46" s="51" t="s">
        <v>25</v>
      </c>
      <c r="B46" s="58" t="s">
        <v>66</v>
      </c>
      <c r="C46" s="45" t="s">
        <v>39</v>
      </c>
      <c r="D46" s="45"/>
      <c r="E46" s="45"/>
      <c r="F46" s="45"/>
      <c r="G46" s="45"/>
      <c r="H46" s="45"/>
      <c r="I46" s="45"/>
      <c r="J46" s="34"/>
      <c r="K46" s="53"/>
      <c r="L46" s="54">
        <f>(SUM(J47:J51)-MIN(J47:J51))/4</f>
        <v>1.4</v>
      </c>
      <c r="M46" s="55"/>
      <c r="N46" s="56">
        <f>RANK(L46,sorrend!$D$3:$D$22)</f>
        <v>6</v>
      </c>
      <c r="O46" s="57" t="s">
        <v>29</v>
      </c>
    </row>
    <row r="47" spans="1:15" ht="15" x14ac:dyDescent="0.2">
      <c r="B47" s="52" t="s">
        <v>67</v>
      </c>
      <c r="C47" s="33">
        <v>2009</v>
      </c>
      <c r="D47" s="61">
        <v>1.5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34">
        <f>MAX(D47:I47)</f>
        <v>1.5</v>
      </c>
      <c r="L47" s="62"/>
      <c r="M47" s="55"/>
      <c r="N47" s="63"/>
    </row>
    <row r="48" spans="1:15" ht="15" x14ac:dyDescent="0.2">
      <c r="B48" s="52" t="s">
        <v>68</v>
      </c>
      <c r="C48" s="33">
        <v>2010</v>
      </c>
      <c r="D48" s="61" t="s">
        <v>44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34">
        <f>MAX(D48:I48)</f>
        <v>0</v>
      </c>
      <c r="L48" s="62"/>
      <c r="M48" s="55"/>
      <c r="N48" s="63"/>
    </row>
    <row r="49" spans="1:15" ht="15" x14ac:dyDescent="0.2">
      <c r="B49" s="52" t="s">
        <v>69</v>
      </c>
      <c r="C49" s="33">
        <v>2006</v>
      </c>
      <c r="D49" s="61">
        <v>1.35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34">
        <f>MAX(D49:I49)</f>
        <v>1.35</v>
      </c>
      <c r="L49" s="62"/>
      <c r="M49" s="55"/>
      <c r="N49" s="63"/>
    </row>
    <row r="50" spans="1:15" ht="15" x14ac:dyDescent="0.2">
      <c r="B50" s="52" t="s">
        <v>70</v>
      </c>
      <c r="C50" s="33">
        <v>2008</v>
      </c>
      <c r="D50" s="61">
        <v>1.35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34">
        <f>MAX(D50:I50)</f>
        <v>1.35</v>
      </c>
      <c r="L50" s="62"/>
      <c r="M50" s="55"/>
      <c r="N50" s="63"/>
    </row>
    <row r="51" spans="1:15" ht="15" x14ac:dyDescent="0.2">
      <c r="B51" s="52" t="s">
        <v>71</v>
      </c>
      <c r="C51" s="33">
        <v>2005</v>
      </c>
      <c r="D51" s="61">
        <v>1.4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34">
        <f>MAX(D51:I51)</f>
        <v>1.4</v>
      </c>
      <c r="L51" s="62"/>
      <c r="M51" s="55"/>
      <c r="N51" s="63"/>
    </row>
    <row r="52" spans="1:15" ht="25.5" x14ac:dyDescent="0.2">
      <c r="B52" s="65" t="s">
        <v>72</v>
      </c>
      <c r="L52" s="62"/>
      <c r="M52" s="55"/>
      <c r="N52" s="63"/>
    </row>
    <row r="53" spans="1:15" ht="15" x14ac:dyDescent="0.2">
      <c r="B53" s="65"/>
      <c r="L53" s="62"/>
      <c r="M53" s="55"/>
      <c r="N53" s="63"/>
    </row>
    <row r="54" spans="1:15" s="58" customFormat="1" ht="15" x14ac:dyDescent="0.2">
      <c r="A54" s="51" t="s">
        <v>73</v>
      </c>
      <c r="B54" s="58" t="s">
        <v>74</v>
      </c>
      <c r="C54" s="45" t="s">
        <v>39</v>
      </c>
      <c r="D54" s="45"/>
      <c r="E54" s="45"/>
      <c r="F54" s="45"/>
      <c r="G54" s="45"/>
      <c r="H54" s="45"/>
      <c r="I54" s="45"/>
      <c r="J54" s="34"/>
      <c r="K54" s="53"/>
      <c r="L54" s="54">
        <f>(SUM(J55:J59)-MIN(J55:J59))/4</f>
        <v>1.375</v>
      </c>
      <c r="M54" s="55"/>
      <c r="N54" s="56">
        <f>RANK(L54,sorrend!$D$3:$D$22)</f>
        <v>7</v>
      </c>
      <c r="O54" s="57" t="s">
        <v>29</v>
      </c>
    </row>
    <row r="55" spans="1:15" ht="15" x14ac:dyDescent="0.2">
      <c r="B55" s="52" t="s">
        <v>75</v>
      </c>
      <c r="C55" s="33">
        <v>2007</v>
      </c>
      <c r="D55" s="61">
        <v>1.3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34">
        <f>MAX(D55:I55)</f>
        <v>1.3</v>
      </c>
      <c r="L55" s="62"/>
      <c r="M55" s="55"/>
      <c r="N55" s="63"/>
      <c r="O55" s="69"/>
    </row>
    <row r="56" spans="1:15" ht="15" x14ac:dyDescent="0.2">
      <c r="B56" s="59" t="s">
        <v>76</v>
      </c>
      <c r="C56" s="33">
        <v>2006</v>
      </c>
      <c r="D56" s="61">
        <v>1.35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34">
        <f>MAX(D56:I56)</f>
        <v>1.35</v>
      </c>
      <c r="L56" s="62"/>
      <c r="M56" s="55"/>
      <c r="N56" s="63"/>
    </row>
    <row r="57" spans="1:15" ht="15" x14ac:dyDescent="0.2">
      <c r="B57" s="59" t="s">
        <v>77</v>
      </c>
      <c r="C57" s="33">
        <v>2007</v>
      </c>
      <c r="D57" s="61">
        <v>1.35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34">
        <f>MAX(D57:I57)</f>
        <v>1.35</v>
      </c>
      <c r="L57" s="62"/>
      <c r="M57" s="55"/>
      <c r="N57" s="63"/>
    </row>
    <row r="58" spans="1:15" ht="15" x14ac:dyDescent="0.2">
      <c r="B58" s="52" t="s">
        <v>78</v>
      </c>
      <c r="C58" s="33">
        <v>2009</v>
      </c>
      <c r="D58" s="61">
        <v>1.5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34">
        <f>MAX(D58:I58)</f>
        <v>1.5</v>
      </c>
      <c r="L58" s="62"/>
      <c r="M58" s="55"/>
      <c r="N58" s="63"/>
    </row>
    <row r="59" spans="1:15" ht="15" x14ac:dyDescent="0.2"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34">
        <f>MAX(D59:I59)</f>
        <v>0</v>
      </c>
      <c r="L59" s="62"/>
      <c r="M59" s="55"/>
      <c r="N59" s="63"/>
    </row>
    <row r="60" spans="1:15" ht="25.5" x14ac:dyDescent="0.2">
      <c r="B60" s="65" t="s">
        <v>72</v>
      </c>
      <c r="L60" s="62"/>
      <c r="M60" s="55"/>
      <c r="N60" s="63"/>
    </row>
    <row r="61" spans="1:15" ht="15" x14ac:dyDescent="0.2">
      <c r="B61" s="65"/>
      <c r="L61" s="62"/>
      <c r="M61" s="55"/>
      <c r="N61" s="63"/>
    </row>
    <row r="62" spans="1:15" s="58" customFormat="1" ht="15" x14ac:dyDescent="0.2">
      <c r="A62" s="51" t="s">
        <v>79</v>
      </c>
      <c r="C62" s="45"/>
      <c r="D62" s="45"/>
      <c r="E62" s="45"/>
      <c r="F62" s="45"/>
      <c r="G62" s="45"/>
      <c r="H62" s="45"/>
      <c r="I62" s="45"/>
      <c r="J62" s="34"/>
      <c r="K62" s="53"/>
      <c r="L62" s="54">
        <f>(SUM(J63:J67)-MIN(J63:J67))/4</f>
        <v>0</v>
      </c>
      <c r="M62" s="55"/>
      <c r="N62" s="56">
        <f>RANK(L62,sorrend!$D$3:$D$22)</f>
        <v>8</v>
      </c>
      <c r="O62" s="57" t="s">
        <v>29</v>
      </c>
    </row>
    <row r="63" spans="1:15" ht="15" x14ac:dyDescent="0.2"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34">
        <f>MAX(D63:I63)</f>
        <v>0</v>
      </c>
      <c r="L63" s="62"/>
      <c r="M63" s="55"/>
      <c r="N63" s="63"/>
    </row>
    <row r="64" spans="1:15" ht="15" x14ac:dyDescent="0.2"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34">
        <f>MAX(D64:I64)</f>
        <v>0</v>
      </c>
      <c r="L64" s="62"/>
      <c r="M64" s="55"/>
      <c r="N64" s="63"/>
    </row>
    <row r="65" spans="1:15" ht="15" x14ac:dyDescent="0.2"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34">
        <f>MAX(D65:I65)</f>
        <v>0</v>
      </c>
      <c r="L65" s="62"/>
      <c r="M65" s="55"/>
      <c r="N65" s="63"/>
    </row>
    <row r="66" spans="1:15" ht="15" x14ac:dyDescent="0.2"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34">
        <f>MAX(D66:I66)</f>
        <v>0</v>
      </c>
      <c r="L66" s="62"/>
      <c r="M66" s="55"/>
      <c r="N66" s="63"/>
    </row>
    <row r="67" spans="1:15" ht="15" x14ac:dyDescent="0.2"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34">
        <f>MAX(D67:I67)</f>
        <v>0</v>
      </c>
      <c r="L67" s="62"/>
      <c r="M67" s="55"/>
      <c r="N67" s="63"/>
    </row>
    <row r="68" spans="1:15" ht="15" x14ac:dyDescent="0.2">
      <c r="B68" s="65" t="s">
        <v>80</v>
      </c>
      <c r="L68" s="62"/>
      <c r="M68" s="55"/>
      <c r="N68" s="63"/>
    </row>
    <row r="69" spans="1:15" ht="15" x14ac:dyDescent="0.2">
      <c r="B69" s="65"/>
      <c r="L69" s="62"/>
      <c r="M69" s="55"/>
      <c r="N69" s="63"/>
    </row>
    <row r="70" spans="1:15" ht="15" x14ac:dyDescent="0.2">
      <c r="A70" s="51" t="s">
        <v>81</v>
      </c>
      <c r="B70" s="58"/>
      <c r="C70" s="45"/>
      <c r="D70" s="45"/>
      <c r="E70" s="45"/>
      <c r="F70" s="45"/>
      <c r="G70" s="45"/>
      <c r="H70" s="45"/>
      <c r="I70" s="45"/>
      <c r="K70" s="53"/>
      <c r="L70" s="54">
        <f>(SUM(J71:J75)-MIN(J71:J75))/4</f>
        <v>0</v>
      </c>
      <c r="M70" s="55"/>
      <c r="N70" s="56">
        <f>RANK(L70,sorrend!$D$3:$D$22)</f>
        <v>8</v>
      </c>
      <c r="O70" s="57" t="s">
        <v>29</v>
      </c>
    </row>
    <row r="71" spans="1:15" ht="15" x14ac:dyDescent="0.2">
      <c r="D71" s="61">
        <v>0</v>
      </c>
      <c r="E71" s="61">
        <v>0</v>
      </c>
      <c r="F71" s="61">
        <v>0</v>
      </c>
      <c r="G71" s="61">
        <v>0</v>
      </c>
      <c r="H71" s="61">
        <v>0</v>
      </c>
      <c r="I71" s="61">
        <v>0</v>
      </c>
      <c r="J71" s="34">
        <f>MAX(D71:I71)</f>
        <v>0</v>
      </c>
      <c r="L71" s="62"/>
      <c r="M71" s="55"/>
      <c r="N71" s="63"/>
    </row>
    <row r="72" spans="1:15" s="39" customFormat="1" ht="15" x14ac:dyDescent="0.2">
      <c r="A72" s="31"/>
      <c r="B72" s="32"/>
      <c r="C72" s="33"/>
      <c r="D72" s="61">
        <v>0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  <c r="J72" s="34">
        <f>MAX(D72:I72)</f>
        <v>0</v>
      </c>
      <c r="K72" s="35"/>
      <c r="L72" s="62"/>
      <c r="M72" s="55"/>
      <c r="N72" s="63"/>
      <c r="O72" s="37"/>
    </row>
    <row r="73" spans="1:15" s="70" customFormat="1" ht="15" x14ac:dyDescent="0.2">
      <c r="A73" s="31"/>
      <c r="B73" s="32"/>
      <c r="C73" s="33"/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34">
        <f>MAX(D73:I73)</f>
        <v>0</v>
      </c>
      <c r="K73" s="35"/>
      <c r="L73" s="62"/>
      <c r="M73" s="55"/>
      <c r="N73" s="63"/>
      <c r="O73" s="37"/>
    </row>
    <row r="74" spans="1:15" s="39" customFormat="1" ht="15" x14ac:dyDescent="0.2">
      <c r="A74" s="31"/>
      <c r="B74" s="32"/>
      <c r="C74" s="33"/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34">
        <f>MAX(D74:I74)</f>
        <v>0</v>
      </c>
      <c r="K74" s="35"/>
      <c r="L74" s="62"/>
      <c r="M74" s="55"/>
      <c r="N74" s="63"/>
      <c r="O74" s="37"/>
    </row>
    <row r="75" spans="1:15" s="39" customFormat="1" ht="15" x14ac:dyDescent="0.2">
      <c r="A75" s="31"/>
      <c r="B75" s="32"/>
      <c r="C75" s="33"/>
      <c r="D75" s="61">
        <v>0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  <c r="J75" s="34">
        <f>MAX(D75:I75)</f>
        <v>0</v>
      </c>
      <c r="K75" s="35"/>
      <c r="L75" s="62"/>
      <c r="M75" s="55"/>
      <c r="N75" s="63"/>
      <c r="O75" s="37"/>
    </row>
    <row r="76" spans="1:15" s="39" customFormat="1" ht="15" x14ac:dyDescent="0.2">
      <c r="A76" s="31"/>
      <c r="B76" s="65" t="s">
        <v>80</v>
      </c>
      <c r="C76" s="33"/>
      <c r="D76" s="33"/>
      <c r="E76" s="33"/>
      <c r="F76" s="33"/>
      <c r="G76" s="33"/>
      <c r="H76" s="33"/>
      <c r="I76" s="33"/>
      <c r="J76" s="34"/>
      <c r="K76" s="35"/>
      <c r="L76" s="62"/>
      <c r="M76" s="55"/>
      <c r="N76" s="63"/>
      <c r="O76" s="37"/>
    </row>
    <row r="77" spans="1:15" s="39" customFormat="1" ht="15" x14ac:dyDescent="0.2">
      <c r="A77" s="38"/>
      <c r="C77" s="45"/>
      <c r="D77" s="45"/>
      <c r="E77" s="45"/>
      <c r="F77" s="45"/>
      <c r="G77" s="45"/>
      <c r="H77" s="45"/>
      <c r="I77" s="45"/>
      <c r="J77" s="34"/>
      <c r="K77" s="42"/>
      <c r="L77" s="71"/>
      <c r="M77" s="72"/>
      <c r="N77" s="63"/>
      <c r="O77" s="37"/>
    </row>
    <row r="78" spans="1:15" s="39" customFormat="1" ht="15" x14ac:dyDescent="0.2">
      <c r="A78" s="51" t="s">
        <v>82</v>
      </c>
      <c r="B78" s="58"/>
      <c r="C78" s="45"/>
      <c r="D78" s="45"/>
      <c r="E78" s="45"/>
      <c r="F78" s="45"/>
      <c r="G78" s="45"/>
      <c r="H78" s="45"/>
      <c r="I78" s="45"/>
      <c r="J78" s="34"/>
      <c r="K78" s="53"/>
      <c r="L78" s="54">
        <f>(SUM(J79:J83)-MIN(J79:J83))/4</f>
        <v>0</v>
      </c>
      <c r="M78" s="55"/>
      <c r="N78" s="56">
        <f>RANK(L78,sorrend!$D$3:$D$22)</f>
        <v>8</v>
      </c>
      <c r="O78" s="57" t="s">
        <v>29</v>
      </c>
    </row>
    <row r="79" spans="1:15" s="39" customFormat="1" ht="15" x14ac:dyDescent="0.2">
      <c r="A79" s="31"/>
      <c r="B79" s="32"/>
      <c r="C79" s="33"/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34">
        <f>MAX(D79:I79)</f>
        <v>0</v>
      </c>
      <c r="K79" s="35"/>
      <c r="L79" s="62"/>
      <c r="M79" s="55"/>
      <c r="N79" s="63"/>
      <c r="O79" s="37"/>
    </row>
    <row r="80" spans="1:15" s="39" customFormat="1" ht="15" x14ac:dyDescent="0.2">
      <c r="A80" s="31"/>
      <c r="B80" s="32"/>
      <c r="C80" s="33"/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34">
        <f>MAX(D80:I80)</f>
        <v>0</v>
      </c>
      <c r="K80" s="35"/>
      <c r="L80" s="62"/>
      <c r="M80" s="55"/>
      <c r="N80" s="63"/>
      <c r="O80" s="37"/>
    </row>
    <row r="81" spans="1:15" ht="15" x14ac:dyDescent="0.2"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34">
        <f>MAX(D81:I81)</f>
        <v>0</v>
      </c>
      <c r="L81" s="62"/>
      <c r="M81" s="55"/>
      <c r="N81" s="63"/>
    </row>
    <row r="82" spans="1:15" s="58" customFormat="1" ht="15" x14ac:dyDescent="0.2">
      <c r="A82" s="31"/>
      <c r="B82" s="32"/>
      <c r="C82" s="33"/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34">
        <f>MAX(D82:I82)</f>
        <v>0</v>
      </c>
      <c r="K82" s="35"/>
      <c r="L82" s="62"/>
      <c r="M82" s="55"/>
      <c r="N82" s="63"/>
      <c r="O82" s="37"/>
    </row>
    <row r="83" spans="1:15" ht="15" x14ac:dyDescent="0.2"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34">
        <f>MAX(D83:I83)</f>
        <v>0</v>
      </c>
      <c r="L83" s="62"/>
      <c r="M83" s="55"/>
      <c r="N83" s="63"/>
    </row>
    <row r="84" spans="1:15" ht="15" x14ac:dyDescent="0.2">
      <c r="B84" s="65" t="s">
        <v>80</v>
      </c>
      <c r="L84" s="62"/>
      <c r="M84" s="55"/>
      <c r="N84" s="63"/>
    </row>
    <row r="85" spans="1:15" ht="15" x14ac:dyDescent="0.2">
      <c r="B85" s="67"/>
      <c r="C85" s="45"/>
      <c r="D85" s="45"/>
      <c r="E85" s="45"/>
      <c r="F85" s="45"/>
      <c r="G85" s="45"/>
      <c r="H85" s="45"/>
      <c r="I85" s="45"/>
      <c r="L85" s="62"/>
      <c r="M85" s="55"/>
      <c r="N85" s="63"/>
    </row>
    <row r="86" spans="1:15" ht="15" x14ac:dyDescent="0.2">
      <c r="A86" s="51" t="s">
        <v>83</v>
      </c>
      <c r="B86" s="58"/>
      <c r="C86" s="45"/>
      <c r="D86" s="45"/>
      <c r="E86" s="45"/>
      <c r="F86" s="45"/>
      <c r="G86" s="45"/>
      <c r="H86" s="45"/>
      <c r="I86" s="45"/>
      <c r="K86" s="53"/>
      <c r="L86" s="54">
        <f>(SUM(J87:J91)-MIN(J87:J91))/4</f>
        <v>0</v>
      </c>
      <c r="M86" s="55"/>
      <c r="N86" s="56">
        <f>RANK(L86,sorrend!$D$3:$D$22)</f>
        <v>8</v>
      </c>
      <c r="O86" s="57" t="s">
        <v>29</v>
      </c>
    </row>
    <row r="87" spans="1:15" ht="15" x14ac:dyDescent="0.2">
      <c r="D87" s="61">
        <v>0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  <c r="J87" s="34">
        <f>MAX(D87:I87)</f>
        <v>0</v>
      </c>
      <c r="L87" s="62"/>
      <c r="M87" s="55"/>
      <c r="N87" s="63"/>
    </row>
    <row r="88" spans="1:15" ht="15" x14ac:dyDescent="0.2"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34">
        <f>MAX(D88:I88)</f>
        <v>0</v>
      </c>
      <c r="L88" s="62"/>
      <c r="M88" s="55"/>
      <c r="N88" s="63"/>
    </row>
    <row r="89" spans="1:15" ht="15" x14ac:dyDescent="0.2"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34">
        <f>MAX(D89:I89)</f>
        <v>0</v>
      </c>
      <c r="L89" s="62"/>
      <c r="M89" s="55"/>
      <c r="N89" s="63"/>
    </row>
    <row r="90" spans="1:15" s="58" customFormat="1" ht="15" x14ac:dyDescent="0.2">
      <c r="A90" s="31"/>
      <c r="B90" s="32"/>
      <c r="C90" s="33"/>
      <c r="D90" s="61">
        <v>0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34">
        <f>MAX(D90:I90)</f>
        <v>0</v>
      </c>
      <c r="K90" s="35"/>
      <c r="L90" s="62"/>
      <c r="M90" s="55"/>
      <c r="N90" s="63"/>
      <c r="O90" s="37"/>
    </row>
    <row r="91" spans="1:15" ht="15" x14ac:dyDescent="0.2"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34">
        <f>MAX(D91:I91)</f>
        <v>0</v>
      </c>
      <c r="L91" s="62"/>
      <c r="M91" s="55"/>
      <c r="N91" s="63"/>
    </row>
    <row r="92" spans="1:15" ht="15" x14ac:dyDescent="0.2">
      <c r="B92" s="65" t="s">
        <v>80</v>
      </c>
      <c r="L92" s="62"/>
      <c r="M92" s="55"/>
      <c r="N92" s="63"/>
    </row>
    <row r="93" spans="1:15" ht="15" x14ac:dyDescent="0.2">
      <c r="B93" s="67"/>
      <c r="C93" s="45"/>
      <c r="D93" s="45"/>
      <c r="E93" s="45"/>
      <c r="F93" s="45"/>
      <c r="G93" s="45"/>
      <c r="H93" s="45"/>
      <c r="I93" s="45"/>
      <c r="L93" s="62"/>
      <c r="M93" s="55"/>
      <c r="N93" s="63"/>
    </row>
    <row r="94" spans="1:15" ht="15" x14ac:dyDescent="0.2">
      <c r="A94" s="51" t="s">
        <v>84</v>
      </c>
      <c r="B94" s="58"/>
      <c r="C94" s="45"/>
      <c r="D94" s="45"/>
      <c r="E94" s="45"/>
      <c r="F94" s="45"/>
      <c r="G94" s="45"/>
      <c r="H94" s="45"/>
      <c r="I94" s="45"/>
      <c r="K94" s="53"/>
      <c r="L94" s="54">
        <f>(SUM(J95:J99)-MIN(J95:J99))/4</f>
        <v>0</v>
      </c>
      <c r="M94" s="55"/>
      <c r="N94" s="56">
        <f>RANK(L94,sorrend!$D$3:$D$22)</f>
        <v>8</v>
      </c>
      <c r="O94" s="57" t="s">
        <v>29</v>
      </c>
    </row>
    <row r="95" spans="1:15" ht="15" x14ac:dyDescent="0.2">
      <c r="D95" s="61">
        <v>0</v>
      </c>
      <c r="E95" s="61">
        <v>0</v>
      </c>
      <c r="F95" s="61">
        <v>0</v>
      </c>
      <c r="G95" s="61">
        <v>0</v>
      </c>
      <c r="H95" s="61">
        <v>0</v>
      </c>
      <c r="I95" s="61">
        <v>0</v>
      </c>
      <c r="J95" s="34">
        <f>MAX(D95:I95)</f>
        <v>0</v>
      </c>
      <c r="L95" s="62"/>
      <c r="M95" s="55"/>
      <c r="N95" s="63"/>
    </row>
    <row r="96" spans="1:15" ht="15" x14ac:dyDescent="0.2">
      <c r="D96" s="61">
        <v>0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34">
        <f>MAX(D96:I96)</f>
        <v>0</v>
      </c>
      <c r="L96" s="62"/>
      <c r="M96" s="55"/>
      <c r="N96" s="63"/>
    </row>
    <row r="97" spans="1:15" ht="15" x14ac:dyDescent="0.2">
      <c r="D97" s="61">
        <v>0</v>
      </c>
      <c r="E97" s="61">
        <v>0</v>
      </c>
      <c r="F97" s="61">
        <v>0</v>
      </c>
      <c r="G97" s="61">
        <v>0</v>
      </c>
      <c r="H97" s="61">
        <v>0</v>
      </c>
      <c r="I97" s="61">
        <v>0</v>
      </c>
      <c r="J97" s="34">
        <f>MAX(D97:I97)</f>
        <v>0</v>
      </c>
      <c r="L97" s="62"/>
      <c r="M97" s="55"/>
      <c r="N97" s="63"/>
    </row>
    <row r="98" spans="1:15" s="58" customFormat="1" ht="15" x14ac:dyDescent="0.2">
      <c r="A98" s="31"/>
      <c r="B98" s="32"/>
      <c r="C98" s="33"/>
      <c r="D98" s="61">
        <v>0</v>
      </c>
      <c r="E98" s="61">
        <v>0</v>
      </c>
      <c r="F98" s="61">
        <v>0</v>
      </c>
      <c r="G98" s="61">
        <v>0</v>
      </c>
      <c r="H98" s="61">
        <v>0</v>
      </c>
      <c r="I98" s="61">
        <v>0</v>
      </c>
      <c r="J98" s="34">
        <f>MAX(D98:I98)</f>
        <v>0</v>
      </c>
      <c r="K98" s="35"/>
      <c r="L98" s="62"/>
      <c r="M98" s="55"/>
      <c r="N98" s="63"/>
      <c r="O98" s="37"/>
    </row>
    <row r="99" spans="1:15" ht="15" x14ac:dyDescent="0.2">
      <c r="D99" s="61">
        <v>0</v>
      </c>
      <c r="E99" s="61">
        <v>0</v>
      </c>
      <c r="F99" s="61">
        <v>0</v>
      </c>
      <c r="G99" s="61">
        <v>0</v>
      </c>
      <c r="H99" s="61">
        <v>0</v>
      </c>
      <c r="I99" s="61">
        <v>0</v>
      </c>
      <c r="J99" s="34">
        <f>MAX(D99:I99)</f>
        <v>0</v>
      </c>
      <c r="L99" s="62"/>
      <c r="M99" s="55"/>
      <c r="N99" s="63"/>
    </row>
    <row r="100" spans="1:15" ht="15" x14ac:dyDescent="0.2">
      <c r="B100" s="65" t="s">
        <v>80</v>
      </c>
      <c r="L100" s="62"/>
      <c r="M100" s="55"/>
      <c r="N100" s="63"/>
    </row>
    <row r="101" spans="1:15" ht="15" x14ac:dyDescent="0.2">
      <c r="C101" s="45"/>
      <c r="D101" s="45"/>
      <c r="E101" s="45"/>
      <c r="F101" s="45"/>
      <c r="G101" s="45"/>
      <c r="H101" s="45"/>
      <c r="I101" s="45"/>
      <c r="L101" s="62"/>
      <c r="M101" s="55"/>
      <c r="N101" s="63"/>
    </row>
    <row r="102" spans="1:15" ht="15" x14ac:dyDescent="0.2">
      <c r="A102" s="51" t="s">
        <v>85</v>
      </c>
      <c r="B102" s="58"/>
      <c r="C102" s="45"/>
      <c r="D102" s="45"/>
      <c r="E102" s="45"/>
      <c r="F102" s="45"/>
      <c r="G102" s="45"/>
      <c r="H102" s="45"/>
      <c r="I102" s="45"/>
      <c r="K102" s="53"/>
      <c r="L102" s="54">
        <f>(SUM(J103:J107)-MIN(J103:J107))/4</f>
        <v>0</v>
      </c>
      <c r="M102" s="55"/>
      <c r="N102" s="56">
        <f>RANK(L102,sorrend!$D$3:$D$22)</f>
        <v>8</v>
      </c>
      <c r="O102" s="57" t="s">
        <v>29</v>
      </c>
    </row>
    <row r="103" spans="1:15" ht="15" x14ac:dyDescent="0.2">
      <c r="D103" s="61">
        <v>0</v>
      </c>
      <c r="E103" s="61">
        <v>0</v>
      </c>
      <c r="F103" s="61">
        <v>0</v>
      </c>
      <c r="G103" s="61">
        <v>0</v>
      </c>
      <c r="H103" s="61">
        <v>0</v>
      </c>
      <c r="I103" s="61">
        <v>0</v>
      </c>
      <c r="J103" s="34">
        <f>MAX(D103:I103)</f>
        <v>0</v>
      </c>
      <c r="L103" s="62"/>
      <c r="M103" s="55"/>
      <c r="N103" s="63"/>
    </row>
    <row r="104" spans="1:15" ht="15" x14ac:dyDescent="0.2">
      <c r="D104" s="61">
        <v>0</v>
      </c>
      <c r="E104" s="61">
        <v>0</v>
      </c>
      <c r="F104" s="61">
        <v>0</v>
      </c>
      <c r="G104" s="61">
        <v>0</v>
      </c>
      <c r="H104" s="61">
        <v>0</v>
      </c>
      <c r="I104" s="61">
        <v>0</v>
      </c>
      <c r="J104" s="34">
        <f>MAX(D104:I104)</f>
        <v>0</v>
      </c>
      <c r="L104" s="62"/>
      <c r="M104" s="55"/>
      <c r="N104" s="63"/>
    </row>
    <row r="105" spans="1:15" ht="15" x14ac:dyDescent="0.2">
      <c r="D105" s="61">
        <v>0</v>
      </c>
      <c r="E105" s="61">
        <v>0</v>
      </c>
      <c r="F105" s="61">
        <v>0</v>
      </c>
      <c r="G105" s="61">
        <v>0</v>
      </c>
      <c r="H105" s="61">
        <v>0</v>
      </c>
      <c r="I105" s="61">
        <v>0</v>
      </c>
      <c r="J105" s="34">
        <f>MAX(D105:I105)</f>
        <v>0</v>
      </c>
      <c r="L105" s="62"/>
      <c r="M105" s="55"/>
      <c r="N105" s="63"/>
    </row>
    <row r="106" spans="1:15" s="58" customFormat="1" ht="15" x14ac:dyDescent="0.2">
      <c r="A106" s="31"/>
      <c r="B106" s="32"/>
      <c r="C106" s="33"/>
      <c r="D106" s="61">
        <v>0</v>
      </c>
      <c r="E106" s="61">
        <v>0</v>
      </c>
      <c r="F106" s="61">
        <v>0</v>
      </c>
      <c r="G106" s="61">
        <v>0</v>
      </c>
      <c r="H106" s="61">
        <v>0</v>
      </c>
      <c r="I106" s="61">
        <v>0</v>
      </c>
      <c r="J106" s="34">
        <f>MAX(D106:I106)</f>
        <v>0</v>
      </c>
      <c r="K106" s="35"/>
      <c r="L106" s="62"/>
      <c r="M106" s="55"/>
      <c r="N106" s="63"/>
      <c r="O106" s="37"/>
    </row>
    <row r="107" spans="1:15" ht="15" x14ac:dyDescent="0.2">
      <c r="D107" s="61">
        <v>0</v>
      </c>
      <c r="E107" s="61">
        <v>0</v>
      </c>
      <c r="F107" s="61">
        <v>0</v>
      </c>
      <c r="G107" s="61">
        <v>0</v>
      </c>
      <c r="H107" s="61">
        <v>0</v>
      </c>
      <c r="I107" s="61">
        <v>0</v>
      </c>
      <c r="J107" s="34">
        <f>MAX(D107:I107)</f>
        <v>0</v>
      </c>
      <c r="L107" s="62"/>
      <c r="M107" s="55"/>
      <c r="N107" s="63"/>
    </row>
    <row r="108" spans="1:15" ht="15" x14ac:dyDescent="0.2">
      <c r="B108" s="65" t="s">
        <v>80</v>
      </c>
      <c r="L108" s="62"/>
      <c r="M108" s="55"/>
      <c r="N108" s="63"/>
    </row>
    <row r="109" spans="1:15" ht="15" x14ac:dyDescent="0.2">
      <c r="C109" s="45"/>
      <c r="D109" s="45"/>
      <c r="E109" s="45"/>
      <c r="F109" s="45"/>
      <c r="G109" s="45"/>
      <c r="H109" s="45"/>
      <c r="I109" s="45"/>
      <c r="L109" s="62"/>
      <c r="M109" s="55"/>
      <c r="N109" s="63"/>
    </row>
    <row r="110" spans="1:15" ht="15" x14ac:dyDescent="0.2">
      <c r="A110" s="51" t="s">
        <v>86</v>
      </c>
      <c r="B110" s="58"/>
      <c r="C110" s="45"/>
      <c r="D110" s="45"/>
      <c r="E110" s="45"/>
      <c r="F110" s="45"/>
      <c r="G110" s="45"/>
      <c r="H110" s="45"/>
      <c r="I110" s="45"/>
      <c r="K110" s="53"/>
      <c r="L110" s="54">
        <f>(SUM(J111:J115)-MIN(J111:J115))/4</f>
        <v>0</v>
      </c>
      <c r="M110" s="55"/>
      <c r="N110" s="56">
        <f>RANK(L110,sorrend!$D$3:$D$22)</f>
        <v>8</v>
      </c>
      <c r="O110" s="57" t="s">
        <v>29</v>
      </c>
    </row>
    <row r="111" spans="1:15" ht="15" x14ac:dyDescent="0.2">
      <c r="D111" s="61">
        <v>0</v>
      </c>
      <c r="E111" s="61">
        <v>0</v>
      </c>
      <c r="F111" s="61">
        <v>0</v>
      </c>
      <c r="G111" s="61">
        <v>0</v>
      </c>
      <c r="H111" s="61">
        <v>0</v>
      </c>
      <c r="I111" s="61">
        <v>0</v>
      </c>
      <c r="J111" s="34">
        <f>MAX(D111:I111)</f>
        <v>0</v>
      </c>
      <c r="L111" s="62"/>
      <c r="M111" s="55"/>
      <c r="N111" s="63"/>
    </row>
    <row r="112" spans="1:15" ht="15" x14ac:dyDescent="0.2">
      <c r="D112" s="61">
        <v>0</v>
      </c>
      <c r="E112" s="61">
        <v>0</v>
      </c>
      <c r="F112" s="61">
        <v>0</v>
      </c>
      <c r="G112" s="61">
        <v>0</v>
      </c>
      <c r="H112" s="61">
        <v>0</v>
      </c>
      <c r="I112" s="61">
        <v>0</v>
      </c>
      <c r="J112" s="34">
        <f>MAX(D112:I112)</f>
        <v>0</v>
      </c>
      <c r="L112" s="62"/>
      <c r="M112" s="55"/>
      <c r="N112" s="63"/>
    </row>
    <row r="113" spans="1:15" ht="15" x14ac:dyDescent="0.2">
      <c r="D113" s="61">
        <v>0</v>
      </c>
      <c r="E113" s="61">
        <v>0</v>
      </c>
      <c r="F113" s="61">
        <v>0</v>
      </c>
      <c r="G113" s="61">
        <v>0</v>
      </c>
      <c r="H113" s="61">
        <v>0</v>
      </c>
      <c r="I113" s="61">
        <v>0</v>
      </c>
      <c r="J113" s="34">
        <f>MAX(D113:I113)</f>
        <v>0</v>
      </c>
      <c r="L113" s="62"/>
      <c r="M113" s="55"/>
      <c r="N113" s="63"/>
    </row>
    <row r="114" spans="1:15" s="58" customFormat="1" ht="15" x14ac:dyDescent="0.2">
      <c r="A114" s="31"/>
      <c r="B114" s="32"/>
      <c r="C114" s="33"/>
      <c r="D114" s="61">
        <v>0</v>
      </c>
      <c r="E114" s="61">
        <v>0</v>
      </c>
      <c r="F114" s="61">
        <v>0</v>
      </c>
      <c r="G114" s="61">
        <v>0</v>
      </c>
      <c r="H114" s="61">
        <v>0</v>
      </c>
      <c r="I114" s="61">
        <v>0</v>
      </c>
      <c r="J114" s="34">
        <f>MAX(D114:I114)</f>
        <v>0</v>
      </c>
      <c r="K114" s="35"/>
      <c r="L114" s="62"/>
      <c r="M114" s="55"/>
      <c r="N114" s="63"/>
      <c r="O114" s="37"/>
    </row>
    <row r="115" spans="1:15" ht="15" x14ac:dyDescent="0.2">
      <c r="D115" s="61">
        <v>0</v>
      </c>
      <c r="E115" s="61">
        <v>0</v>
      </c>
      <c r="F115" s="61">
        <v>0</v>
      </c>
      <c r="G115" s="61">
        <v>0</v>
      </c>
      <c r="H115" s="61">
        <v>0</v>
      </c>
      <c r="I115" s="61">
        <v>0</v>
      </c>
      <c r="J115" s="34">
        <f>MAX(D115:I115)</f>
        <v>0</v>
      </c>
      <c r="L115" s="62"/>
      <c r="M115" s="55"/>
      <c r="N115" s="63"/>
    </row>
    <row r="116" spans="1:15" ht="15" x14ac:dyDescent="0.2">
      <c r="B116" s="65" t="s">
        <v>80</v>
      </c>
      <c r="L116" s="62"/>
      <c r="M116" s="55"/>
      <c r="N116" s="63"/>
    </row>
    <row r="117" spans="1:15" ht="15" x14ac:dyDescent="0.2">
      <c r="C117" s="45"/>
      <c r="D117" s="45"/>
      <c r="E117" s="45"/>
      <c r="F117" s="45"/>
      <c r="G117" s="45"/>
      <c r="H117" s="45"/>
      <c r="I117" s="45"/>
      <c r="L117" s="62"/>
      <c r="M117" s="55"/>
      <c r="N117" s="63"/>
    </row>
    <row r="118" spans="1:15" ht="15" x14ac:dyDescent="0.2">
      <c r="A118" s="51" t="s">
        <v>87</v>
      </c>
      <c r="B118" s="58"/>
      <c r="C118" s="45"/>
      <c r="D118" s="45"/>
      <c r="E118" s="45"/>
      <c r="F118" s="45"/>
      <c r="G118" s="45"/>
      <c r="H118" s="45"/>
      <c r="I118" s="45"/>
      <c r="K118" s="53"/>
      <c r="L118" s="54">
        <f>(SUM(J119:J123)-MIN(J119:J123))/4</f>
        <v>0</v>
      </c>
      <c r="M118" s="55"/>
      <c r="N118" s="56">
        <f>RANK(L118,sorrend!$D$3:$D$22)</f>
        <v>8</v>
      </c>
      <c r="O118" s="57" t="s">
        <v>29</v>
      </c>
    </row>
    <row r="119" spans="1:15" ht="15" x14ac:dyDescent="0.2">
      <c r="D119" s="61">
        <v>0</v>
      </c>
      <c r="E119" s="61">
        <v>0</v>
      </c>
      <c r="F119" s="61">
        <v>0</v>
      </c>
      <c r="G119" s="61">
        <v>0</v>
      </c>
      <c r="H119" s="61">
        <v>0</v>
      </c>
      <c r="I119" s="61">
        <v>0</v>
      </c>
      <c r="J119" s="34">
        <f>MAX(D119:I119)</f>
        <v>0</v>
      </c>
      <c r="L119" s="62"/>
      <c r="M119" s="55"/>
      <c r="N119" s="63"/>
    </row>
    <row r="120" spans="1:15" ht="15" x14ac:dyDescent="0.2">
      <c r="D120" s="61">
        <v>0</v>
      </c>
      <c r="E120" s="61">
        <v>0</v>
      </c>
      <c r="F120" s="61">
        <v>0</v>
      </c>
      <c r="G120" s="61">
        <v>0</v>
      </c>
      <c r="H120" s="61">
        <v>0</v>
      </c>
      <c r="I120" s="61">
        <v>0</v>
      </c>
      <c r="J120" s="34">
        <f>MAX(D120:I120)</f>
        <v>0</v>
      </c>
      <c r="L120" s="62"/>
      <c r="M120" s="55"/>
      <c r="N120" s="63"/>
    </row>
    <row r="121" spans="1:15" ht="15" x14ac:dyDescent="0.2">
      <c r="D121" s="61">
        <v>0</v>
      </c>
      <c r="E121" s="61">
        <v>0</v>
      </c>
      <c r="F121" s="61">
        <v>0</v>
      </c>
      <c r="G121" s="61">
        <v>0</v>
      </c>
      <c r="H121" s="61">
        <v>0</v>
      </c>
      <c r="I121" s="61">
        <v>0</v>
      </c>
      <c r="J121" s="34">
        <f>MAX(D121:I121)</f>
        <v>0</v>
      </c>
      <c r="L121" s="62"/>
      <c r="M121" s="55"/>
      <c r="N121" s="63"/>
    </row>
    <row r="122" spans="1:15" s="58" customFormat="1" ht="15" x14ac:dyDescent="0.2">
      <c r="A122" s="31"/>
      <c r="B122" s="32"/>
      <c r="C122" s="33"/>
      <c r="D122" s="61">
        <v>0</v>
      </c>
      <c r="E122" s="61">
        <v>0</v>
      </c>
      <c r="F122" s="61">
        <v>0</v>
      </c>
      <c r="G122" s="61">
        <v>0</v>
      </c>
      <c r="H122" s="61">
        <v>0</v>
      </c>
      <c r="I122" s="61">
        <v>0</v>
      </c>
      <c r="J122" s="34">
        <f>MAX(D122:I122)</f>
        <v>0</v>
      </c>
      <c r="K122" s="35"/>
      <c r="L122" s="62"/>
      <c r="M122" s="55"/>
      <c r="N122" s="63"/>
      <c r="O122" s="37"/>
    </row>
    <row r="123" spans="1:15" ht="15" x14ac:dyDescent="0.2">
      <c r="D123" s="61">
        <v>0</v>
      </c>
      <c r="E123" s="61">
        <v>0</v>
      </c>
      <c r="F123" s="61">
        <v>0</v>
      </c>
      <c r="G123" s="61">
        <v>0</v>
      </c>
      <c r="H123" s="61">
        <v>0</v>
      </c>
      <c r="I123" s="61">
        <v>0</v>
      </c>
      <c r="J123" s="34">
        <f>MAX(D123:I123)</f>
        <v>0</v>
      </c>
      <c r="L123" s="62"/>
      <c r="M123" s="55"/>
      <c r="N123" s="63"/>
    </row>
    <row r="124" spans="1:15" ht="15" x14ac:dyDescent="0.2">
      <c r="B124" s="65" t="s">
        <v>80</v>
      </c>
      <c r="L124" s="62"/>
      <c r="M124" s="55"/>
      <c r="N124" s="63"/>
    </row>
    <row r="125" spans="1:15" ht="15" x14ac:dyDescent="0.2">
      <c r="B125" s="65"/>
      <c r="C125" s="45"/>
      <c r="D125" s="45"/>
      <c r="E125" s="45"/>
      <c r="F125" s="45"/>
      <c r="G125" s="45"/>
      <c r="H125" s="45"/>
      <c r="I125" s="45"/>
      <c r="L125" s="62"/>
      <c r="M125" s="55"/>
      <c r="N125" s="63"/>
    </row>
    <row r="126" spans="1:15" ht="15" x14ac:dyDescent="0.2">
      <c r="A126" s="51" t="s">
        <v>88</v>
      </c>
      <c r="B126" s="58"/>
      <c r="C126" s="45"/>
      <c r="D126" s="45"/>
      <c r="E126" s="45"/>
      <c r="F126" s="45"/>
      <c r="G126" s="45"/>
      <c r="H126" s="45"/>
      <c r="I126" s="45"/>
      <c r="K126" s="53"/>
      <c r="L126" s="54">
        <f>(SUM(J127:J131)-MIN(J127:J131))/4</f>
        <v>0</v>
      </c>
      <c r="M126" s="55"/>
      <c r="N126" s="56">
        <f>RANK(L126,sorrend!$D$3:$D$22)</f>
        <v>8</v>
      </c>
      <c r="O126" s="57" t="s">
        <v>29</v>
      </c>
    </row>
    <row r="127" spans="1:15" ht="15" x14ac:dyDescent="0.2">
      <c r="D127" s="61">
        <v>0</v>
      </c>
      <c r="E127" s="61">
        <v>0</v>
      </c>
      <c r="F127" s="61">
        <v>0</v>
      </c>
      <c r="G127" s="61">
        <v>0</v>
      </c>
      <c r="H127" s="61">
        <v>0</v>
      </c>
      <c r="I127" s="61">
        <v>0</v>
      </c>
      <c r="J127" s="34">
        <f>MAX(D127:I127)</f>
        <v>0</v>
      </c>
      <c r="L127" s="62"/>
      <c r="M127" s="55"/>
      <c r="N127" s="63"/>
    </row>
    <row r="128" spans="1:15" ht="15" x14ac:dyDescent="0.2">
      <c r="D128" s="61">
        <v>0</v>
      </c>
      <c r="E128" s="61">
        <v>0</v>
      </c>
      <c r="F128" s="61">
        <v>0</v>
      </c>
      <c r="G128" s="61">
        <v>0</v>
      </c>
      <c r="H128" s="61">
        <v>0</v>
      </c>
      <c r="I128" s="61">
        <v>0</v>
      </c>
      <c r="J128" s="34">
        <f>MAX(D128:I128)</f>
        <v>0</v>
      </c>
      <c r="L128" s="62"/>
      <c r="M128" s="55"/>
      <c r="N128" s="63"/>
    </row>
    <row r="129" spans="1:15" ht="15" x14ac:dyDescent="0.2">
      <c r="D129" s="61">
        <v>0</v>
      </c>
      <c r="E129" s="61">
        <v>0</v>
      </c>
      <c r="F129" s="61">
        <v>0</v>
      </c>
      <c r="G129" s="61">
        <v>0</v>
      </c>
      <c r="H129" s="61">
        <v>0</v>
      </c>
      <c r="I129" s="61">
        <v>0</v>
      </c>
      <c r="J129" s="34">
        <f>MAX(D129:I129)</f>
        <v>0</v>
      </c>
      <c r="L129" s="62"/>
      <c r="M129" s="55"/>
      <c r="N129" s="63"/>
    </row>
    <row r="130" spans="1:15" ht="15" x14ac:dyDescent="0.2">
      <c r="D130" s="61">
        <v>0</v>
      </c>
      <c r="E130" s="61">
        <v>0</v>
      </c>
      <c r="F130" s="61">
        <v>0</v>
      </c>
      <c r="G130" s="61">
        <v>0</v>
      </c>
      <c r="H130" s="61">
        <v>0</v>
      </c>
      <c r="I130" s="61">
        <v>0</v>
      </c>
      <c r="J130" s="34">
        <f>MAX(D130:I130)</f>
        <v>0</v>
      </c>
      <c r="L130" s="62"/>
      <c r="M130" s="55"/>
      <c r="N130" s="63"/>
    </row>
    <row r="131" spans="1:15" ht="15" x14ac:dyDescent="0.2">
      <c r="D131" s="61">
        <v>0</v>
      </c>
      <c r="E131" s="61">
        <v>0</v>
      </c>
      <c r="F131" s="61">
        <v>0</v>
      </c>
      <c r="G131" s="61">
        <v>0</v>
      </c>
      <c r="H131" s="61">
        <v>0</v>
      </c>
      <c r="I131" s="61">
        <v>0</v>
      </c>
      <c r="J131" s="34">
        <f>MAX(D131:I131)</f>
        <v>0</v>
      </c>
      <c r="L131" s="62"/>
      <c r="M131" s="55"/>
      <c r="N131" s="63"/>
    </row>
    <row r="132" spans="1:15" ht="15" x14ac:dyDescent="0.2">
      <c r="B132" s="65" t="s">
        <v>80</v>
      </c>
      <c r="L132" s="62"/>
      <c r="M132" s="55"/>
      <c r="N132" s="63"/>
    </row>
    <row r="133" spans="1:15" ht="15" x14ac:dyDescent="0.2">
      <c r="C133" s="45"/>
      <c r="D133" s="45"/>
      <c r="E133" s="45"/>
      <c r="F133" s="45"/>
      <c r="G133" s="45"/>
      <c r="H133" s="45"/>
      <c r="I133" s="45"/>
      <c r="L133" s="62"/>
      <c r="M133" s="55"/>
      <c r="N133" s="63"/>
    </row>
    <row r="134" spans="1:15" ht="15" x14ac:dyDescent="0.2">
      <c r="A134" s="51" t="s">
        <v>89</v>
      </c>
      <c r="B134" s="58"/>
      <c r="C134" s="45"/>
      <c r="D134" s="45"/>
      <c r="E134" s="45"/>
      <c r="F134" s="45"/>
      <c r="G134" s="45"/>
      <c r="H134" s="45"/>
      <c r="I134" s="45"/>
      <c r="K134" s="53"/>
      <c r="L134" s="54">
        <f>(SUM(J135:J139)-MIN(J135:J139))/4</f>
        <v>0</v>
      </c>
      <c r="M134" s="55"/>
      <c r="N134" s="56">
        <f>RANK(L134,sorrend!$D$3:$D$22)</f>
        <v>8</v>
      </c>
      <c r="O134" s="57" t="s">
        <v>29</v>
      </c>
    </row>
    <row r="135" spans="1:15" ht="15" x14ac:dyDescent="0.2">
      <c r="D135" s="61">
        <v>0</v>
      </c>
      <c r="E135" s="61">
        <v>0</v>
      </c>
      <c r="F135" s="61">
        <v>0</v>
      </c>
      <c r="G135" s="61">
        <v>0</v>
      </c>
      <c r="H135" s="61">
        <v>0</v>
      </c>
      <c r="I135" s="61">
        <v>0</v>
      </c>
      <c r="J135" s="34">
        <f>MAX(D135:I135)</f>
        <v>0</v>
      </c>
      <c r="L135" s="62"/>
      <c r="M135" s="55"/>
      <c r="N135" s="63"/>
    </row>
    <row r="136" spans="1:15" ht="15" x14ac:dyDescent="0.2">
      <c r="D136" s="61">
        <v>0</v>
      </c>
      <c r="E136" s="61">
        <v>0</v>
      </c>
      <c r="F136" s="61">
        <v>0</v>
      </c>
      <c r="G136" s="61">
        <v>0</v>
      </c>
      <c r="H136" s="61">
        <v>0</v>
      </c>
      <c r="I136" s="61">
        <v>0</v>
      </c>
      <c r="J136" s="34">
        <f>MAX(D136:I136)</f>
        <v>0</v>
      </c>
      <c r="L136" s="62"/>
      <c r="M136" s="55"/>
      <c r="N136" s="63"/>
    </row>
    <row r="137" spans="1:15" ht="15" x14ac:dyDescent="0.2">
      <c r="D137" s="61">
        <v>0</v>
      </c>
      <c r="E137" s="61">
        <v>0</v>
      </c>
      <c r="F137" s="61">
        <v>0</v>
      </c>
      <c r="G137" s="61">
        <v>0</v>
      </c>
      <c r="H137" s="61">
        <v>0</v>
      </c>
      <c r="I137" s="61">
        <v>0</v>
      </c>
      <c r="J137" s="34">
        <f>MAX(D137:I137)</f>
        <v>0</v>
      </c>
      <c r="L137" s="62"/>
      <c r="M137" s="55"/>
      <c r="N137" s="63"/>
    </row>
    <row r="138" spans="1:15" ht="15" x14ac:dyDescent="0.2">
      <c r="D138" s="61">
        <v>0</v>
      </c>
      <c r="E138" s="61">
        <v>0</v>
      </c>
      <c r="F138" s="61">
        <v>0</v>
      </c>
      <c r="G138" s="61">
        <v>0</v>
      </c>
      <c r="H138" s="61">
        <v>0</v>
      </c>
      <c r="I138" s="61">
        <v>0</v>
      </c>
      <c r="J138" s="34">
        <f>MAX(D138:I138)</f>
        <v>0</v>
      </c>
      <c r="L138" s="62"/>
      <c r="M138" s="55"/>
      <c r="N138" s="63"/>
    </row>
    <row r="139" spans="1:15" ht="15" x14ac:dyDescent="0.2">
      <c r="D139" s="61">
        <v>0</v>
      </c>
      <c r="E139" s="61">
        <v>0</v>
      </c>
      <c r="F139" s="61">
        <v>0</v>
      </c>
      <c r="G139" s="61">
        <v>0</v>
      </c>
      <c r="H139" s="61">
        <v>0</v>
      </c>
      <c r="I139" s="61">
        <v>0</v>
      </c>
      <c r="J139" s="34">
        <f>MAX(D139:I139)</f>
        <v>0</v>
      </c>
      <c r="L139" s="62"/>
      <c r="M139" s="55"/>
      <c r="N139" s="63"/>
    </row>
    <row r="140" spans="1:15" ht="15" x14ac:dyDescent="0.2">
      <c r="B140" s="65" t="s">
        <v>80</v>
      </c>
      <c r="L140" s="62"/>
      <c r="M140" s="55"/>
      <c r="N140" s="63"/>
    </row>
    <row r="141" spans="1:15" ht="15" x14ac:dyDescent="0.2">
      <c r="C141" s="45"/>
      <c r="D141" s="45"/>
      <c r="E141" s="45"/>
      <c r="F141" s="45"/>
      <c r="G141" s="45"/>
      <c r="H141" s="45"/>
      <c r="I141" s="45"/>
      <c r="L141" s="62"/>
      <c r="M141" s="55"/>
      <c r="N141" s="63"/>
    </row>
    <row r="142" spans="1:15" ht="15" x14ac:dyDescent="0.2">
      <c r="A142" s="51" t="s">
        <v>90</v>
      </c>
      <c r="B142" s="58"/>
      <c r="C142" s="45"/>
      <c r="D142" s="45"/>
      <c r="E142" s="45"/>
      <c r="F142" s="45"/>
      <c r="G142" s="45"/>
      <c r="H142" s="45"/>
      <c r="I142" s="45"/>
      <c r="K142" s="53"/>
      <c r="L142" s="54">
        <f>(SUM(J143:J147)-MIN(J143:J147))/4</f>
        <v>0</v>
      </c>
      <c r="M142" s="55"/>
      <c r="N142" s="56">
        <f>RANK(L142,sorrend!$D$3:$D$22)</f>
        <v>8</v>
      </c>
      <c r="O142" s="57" t="s">
        <v>29</v>
      </c>
    </row>
    <row r="143" spans="1:15" ht="15" x14ac:dyDescent="0.2">
      <c r="D143" s="61">
        <v>0</v>
      </c>
      <c r="E143" s="61">
        <v>0</v>
      </c>
      <c r="F143" s="61">
        <v>0</v>
      </c>
      <c r="G143" s="61">
        <v>0</v>
      </c>
      <c r="H143" s="61">
        <v>0</v>
      </c>
      <c r="I143" s="61">
        <v>0</v>
      </c>
      <c r="J143" s="34">
        <f>MAX(D143:I143)</f>
        <v>0</v>
      </c>
      <c r="L143" s="62"/>
      <c r="M143" s="55"/>
      <c r="N143" s="63"/>
    </row>
    <row r="144" spans="1:15" ht="15" x14ac:dyDescent="0.2">
      <c r="D144" s="61">
        <v>0</v>
      </c>
      <c r="E144" s="61">
        <v>0</v>
      </c>
      <c r="F144" s="61">
        <v>0</v>
      </c>
      <c r="G144" s="61">
        <v>0</v>
      </c>
      <c r="H144" s="61">
        <v>0</v>
      </c>
      <c r="I144" s="61">
        <v>0</v>
      </c>
      <c r="J144" s="34">
        <f>MAX(D144:I144)</f>
        <v>0</v>
      </c>
      <c r="L144" s="62"/>
      <c r="M144" s="55"/>
      <c r="N144" s="63"/>
    </row>
    <row r="145" spans="1:15" ht="15" x14ac:dyDescent="0.2">
      <c r="D145" s="61">
        <v>0</v>
      </c>
      <c r="E145" s="61">
        <v>0</v>
      </c>
      <c r="F145" s="61">
        <v>0</v>
      </c>
      <c r="G145" s="61">
        <v>0</v>
      </c>
      <c r="H145" s="61">
        <v>0</v>
      </c>
      <c r="I145" s="61">
        <v>0</v>
      </c>
      <c r="J145" s="34">
        <f>MAX(D145:I145)</f>
        <v>0</v>
      </c>
      <c r="L145" s="62"/>
      <c r="M145" s="55"/>
      <c r="N145" s="63"/>
    </row>
    <row r="146" spans="1:15" ht="15" x14ac:dyDescent="0.2">
      <c r="D146" s="61">
        <v>0</v>
      </c>
      <c r="E146" s="61">
        <v>0</v>
      </c>
      <c r="F146" s="61">
        <v>0</v>
      </c>
      <c r="G146" s="61">
        <v>0</v>
      </c>
      <c r="H146" s="61">
        <v>0</v>
      </c>
      <c r="I146" s="61">
        <v>0</v>
      </c>
      <c r="J146" s="34">
        <f>MAX(D146:I146)</f>
        <v>0</v>
      </c>
      <c r="L146" s="62"/>
      <c r="M146" s="55"/>
      <c r="N146" s="63"/>
    </row>
    <row r="147" spans="1:15" ht="15" x14ac:dyDescent="0.2">
      <c r="D147" s="61">
        <v>0</v>
      </c>
      <c r="E147" s="61">
        <v>0</v>
      </c>
      <c r="F147" s="61">
        <v>0</v>
      </c>
      <c r="G147" s="61">
        <v>0</v>
      </c>
      <c r="H147" s="61">
        <v>0</v>
      </c>
      <c r="I147" s="61">
        <v>0</v>
      </c>
      <c r="J147" s="34">
        <f>MAX(D147:I147)</f>
        <v>0</v>
      </c>
      <c r="L147" s="62"/>
      <c r="M147" s="55"/>
      <c r="N147" s="63"/>
    </row>
    <row r="148" spans="1:15" ht="15" x14ac:dyDescent="0.2">
      <c r="B148" s="65" t="s">
        <v>80</v>
      </c>
      <c r="L148" s="62"/>
      <c r="M148" s="55"/>
      <c r="N148" s="63"/>
    </row>
    <row r="149" spans="1:15" ht="15" x14ac:dyDescent="0.2">
      <c r="C149" s="45"/>
      <c r="D149" s="45"/>
      <c r="E149" s="45"/>
      <c r="F149" s="45"/>
      <c r="G149" s="45"/>
      <c r="H149" s="45"/>
      <c r="I149" s="45"/>
      <c r="L149" s="62"/>
      <c r="M149" s="55"/>
      <c r="N149" s="63"/>
    </row>
    <row r="150" spans="1:15" ht="15" x14ac:dyDescent="0.2">
      <c r="A150" s="51" t="s">
        <v>91</v>
      </c>
      <c r="B150" s="58"/>
      <c r="C150" s="45"/>
      <c r="D150" s="45"/>
      <c r="E150" s="45"/>
      <c r="F150" s="45"/>
      <c r="G150" s="45"/>
      <c r="H150" s="45"/>
      <c r="I150" s="45"/>
      <c r="K150" s="53"/>
      <c r="L150" s="54">
        <f>(SUM(J151:J155)-MIN(J151:J155))/4</f>
        <v>0</v>
      </c>
      <c r="M150" s="55"/>
      <c r="N150" s="56">
        <f>RANK(L150,sorrend!$D$3:$D$22)</f>
        <v>8</v>
      </c>
      <c r="O150" s="57" t="s">
        <v>29</v>
      </c>
    </row>
    <row r="151" spans="1:15" ht="15" x14ac:dyDescent="0.2">
      <c r="D151" s="61">
        <v>0</v>
      </c>
      <c r="E151" s="61">
        <v>0</v>
      </c>
      <c r="F151" s="61">
        <v>0</v>
      </c>
      <c r="G151" s="61">
        <v>0</v>
      </c>
      <c r="H151" s="61">
        <v>0</v>
      </c>
      <c r="I151" s="61">
        <v>0</v>
      </c>
      <c r="J151" s="34">
        <f>MAX(D151:I151)</f>
        <v>0</v>
      </c>
      <c r="L151" s="62"/>
      <c r="M151" s="55"/>
      <c r="N151" s="63"/>
    </row>
    <row r="152" spans="1:15" ht="15" x14ac:dyDescent="0.2">
      <c r="D152" s="61">
        <v>0</v>
      </c>
      <c r="E152" s="61">
        <v>0</v>
      </c>
      <c r="F152" s="61">
        <v>0</v>
      </c>
      <c r="G152" s="61">
        <v>0</v>
      </c>
      <c r="H152" s="61">
        <v>0</v>
      </c>
      <c r="I152" s="61">
        <v>0</v>
      </c>
      <c r="J152" s="34">
        <f>MAX(D152:I152)</f>
        <v>0</v>
      </c>
      <c r="L152" s="62"/>
      <c r="M152" s="55"/>
      <c r="N152" s="63"/>
    </row>
    <row r="153" spans="1:15" ht="15" x14ac:dyDescent="0.2">
      <c r="D153" s="61">
        <v>0</v>
      </c>
      <c r="E153" s="61">
        <v>0</v>
      </c>
      <c r="F153" s="61">
        <v>0</v>
      </c>
      <c r="G153" s="61">
        <v>0</v>
      </c>
      <c r="H153" s="61">
        <v>0</v>
      </c>
      <c r="I153" s="61">
        <v>0</v>
      </c>
      <c r="J153" s="34">
        <f>MAX(D153:I153)</f>
        <v>0</v>
      </c>
      <c r="L153" s="62"/>
      <c r="M153" s="55"/>
      <c r="N153" s="63"/>
    </row>
    <row r="154" spans="1:15" ht="15" x14ac:dyDescent="0.2">
      <c r="D154" s="61">
        <v>0</v>
      </c>
      <c r="E154" s="61">
        <v>0</v>
      </c>
      <c r="F154" s="61">
        <v>0</v>
      </c>
      <c r="G154" s="61">
        <v>0</v>
      </c>
      <c r="H154" s="61">
        <v>0</v>
      </c>
      <c r="I154" s="61">
        <v>0</v>
      </c>
      <c r="J154" s="34">
        <f>MAX(D154:I154)</f>
        <v>0</v>
      </c>
      <c r="L154" s="62"/>
      <c r="M154" s="55"/>
      <c r="N154" s="63"/>
    </row>
    <row r="155" spans="1:15" ht="15" x14ac:dyDescent="0.2">
      <c r="D155" s="61">
        <v>0</v>
      </c>
      <c r="E155" s="61">
        <v>0</v>
      </c>
      <c r="F155" s="61">
        <v>0</v>
      </c>
      <c r="G155" s="61">
        <v>0</v>
      </c>
      <c r="H155" s="61">
        <v>0</v>
      </c>
      <c r="I155" s="61">
        <v>0</v>
      </c>
      <c r="J155" s="34">
        <f>MAX(D155:I155)</f>
        <v>0</v>
      </c>
      <c r="L155" s="62"/>
      <c r="M155" s="55"/>
      <c r="N155" s="63"/>
    </row>
    <row r="156" spans="1:15" ht="15" x14ac:dyDescent="0.2">
      <c r="B156" s="65" t="s">
        <v>80</v>
      </c>
      <c r="L156" s="62"/>
      <c r="M156" s="55"/>
      <c r="N156" s="63"/>
    </row>
    <row r="157" spans="1:15" ht="15" x14ac:dyDescent="0.2">
      <c r="C157" s="45"/>
      <c r="D157" s="45"/>
      <c r="E157" s="45"/>
      <c r="F157" s="45"/>
      <c r="G157" s="45"/>
      <c r="H157" s="45"/>
      <c r="I157" s="45"/>
      <c r="L157" s="62"/>
      <c r="M157" s="55"/>
      <c r="N157" s="63"/>
    </row>
    <row r="158" spans="1:15" ht="15" x14ac:dyDescent="0.2">
      <c r="A158" s="51" t="s">
        <v>92</v>
      </c>
      <c r="B158" s="58"/>
      <c r="C158" s="45"/>
      <c r="D158" s="45"/>
      <c r="E158" s="45"/>
      <c r="F158" s="45"/>
      <c r="G158" s="45"/>
      <c r="H158" s="45"/>
      <c r="I158" s="45"/>
      <c r="K158" s="53"/>
      <c r="L158" s="54">
        <f>(SUM(J159:J163)-MIN(J159:J163))/4</f>
        <v>0</v>
      </c>
      <c r="M158" s="55"/>
      <c r="N158" s="56">
        <f>RANK(L158,sorrend!$D$3:$D$22)</f>
        <v>8</v>
      </c>
      <c r="O158" s="57" t="s">
        <v>29</v>
      </c>
    </row>
    <row r="159" spans="1:15" ht="14.25" x14ac:dyDescent="0.2">
      <c r="D159" s="61">
        <v>0</v>
      </c>
      <c r="E159" s="61">
        <v>0</v>
      </c>
      <c r="F159" s="61">
        <v>0</v>
      </c>
      <c r="G159" s="61">
        <v>0</v>
      </c>
      <c r="H159" s="61">
        <v>0</v>
      </c>
      <c r="I159" s="61">
        <v>0</v>
      </c>
      <c r="J159" s="34">
        <f>MAX(D159:I159)</f>
        <v>0</v>
      </c>
      <c r="N159" s="69"/>
    </row>
    <row r="160" spans="1:15" ht="14.25" x14ac:dyDescent="0.2">
      <c r="D160" s="61">
        <v>0</v>
      </c>
      <c r="E160" s="61">
        <v>0</v>
      </c>
      <c r="F160" s="61">
        <v>0</v>
      </c>
      <c r="G160" s="61">
        <v>0</v>
      </c>
      <c r="H160" s="61">
        <v>0</v>
      </c>
      <c r="I160" s="61">
        <v>0</v>
      </c>
      <c r="J160" s="34">
        <f>MAX(D160:I160)</f>
        <v>0</v>
      </c>
      <c r="N160" s="69"/>
    </row>
    <row r="161" spans="2:14" ht="14.25" x14ac:dyDescent="0.2">
      <c r="D161" s="61">
        <v>0</v>
      </c>
      <c r="E161" s="61">
        <v>0</v>
      </c>
      <c r="F161" s="61">
        <v>0</v>
      </c>
      <c r="G161" s="61">
        <v>0</v>
      </c>
      <c r="H161" s="61">
        <v>0</v>
      </c>
      <c r="I161" s="61">
        <v>0</v>
      </c>
      <c r="J161" s="34">
        <f>MAX(D161:I161)</f>
        <v>0</v>
      </c>
      <c r="N161" s="69"/>
    </row>
    <row r="162" spans="2:14" ht="14.25" x14ac:dyDescent="0.2">
      <c r="D162" s="61">
        <v>0</v>
      </c>
      <c r="E162" s="61">
        <v>0</v>
      </c>
      <c r="F162" s="61">
        <v>0</v>
      </c>
      <c r="G162" s="61">
        <v>0</v>
      </c>
      <c r="H162" s="61">
        <v>0</v>
      </c>
      <c r="I162" s="61">
        <v>0</v>
      </c>
      <c r="J162" s="34">
        <f>MAX(D162:I162)</f>
        <v>0</v>
      </c>
      <c r="N162" s="69"/>
    </row>
    <row r="163" spans="2:14" ht="14.25" x14ac:dyDescent="0.2">
      <c r="D163" s="61">
        <v>0</v>
      </c>
      <c r="E163" s="61">
        <v>0</v>
      </c>
      <c r="F163" s="61">
        <v>0</v>
      </c>
      <c r="G163" s="61">
        <v>0</v>
      </c>
      <c r="H163" s="61">
        <v>0</v>
      </c>
      <c r="I163" s="61">
        <v>0</v>
      </c>
      <c r="J163" s="34">
        <f>MAX(D163:I163)</f>
        <v>0</v>
      </c>
      <c r="N163" s="69"/>
    </row>
    <row r="164" spans="2:14" ht="14.25" x14ac:dyDescent="0.2">
      <c r="B164" s="65" t="s">
        <v>80</v>
      </c>
      <c r="N164" s="69"/>
    </row>
    <row r="165" spans="2:14" x14ac:dyDescent="0.2">
      <c r="C165" s="45"/>
      <c r="D165" s="45"/>
      <c r="E165" s="45"/>
      <c r="F165" s="45"/>
      <c r="G165" s="45"/>
      <c r="H165" s="45"/>
      <c r="I165" s="45"/>
    </row>
    <row r="166" spans="2:14" x14ac:dyDescent="0.2">
      <c r="C166" s="45"/>
      <c r="D166" s="45"/>
      <c r="E166" s="45"/>
      <c r="F166" s="45"/>
      <c r="G166" s="45"/>
      <c r="H166" s="45"/>
      <c r="I166" s="45"/>
    </row>
    <row r="167" spans="2:14" x14ac:dyDescent="0.2">
      <c r="C167" s="45"/>
      <c r="D167" s="45"/>
      <c r="E167" s="45"/>
      <c r="F167" s="45"/>
      <c r="G167" s="45"/>
      <c r="H167" s="45"/>
      <c r="I167" s="45"/>
    </row>
    <row r="168" spans="2:14" x14ac:dyDescent="0.2">
      <c r="C168" s="45"/>
      <c r="D168" s="45"/>
      <c r="E168" s="45"/>
      <c r="F168" s="45"/>
      <c r="G168" s="45"/>
      <c r="H168" s="45"/>
      <c r="I168" s="45"/>
    </row>
    <row r="169" spans="2:14" x14ac:dyDescent="0.2">
      <c r="C169" s="45"/>
      <c r="D169" s="45"/>
      <c r="E169" s="45"/>
      <c r="F169" s="45"/>
      <c r="G169" s="45"/>
      <c r="H169" s="45"/>
      <c r="I169" s="45"/>
    </row>
    <row r="170" spans="2:14" x14ac:dyDescent="0.2">
      <c r="C170" s="45"/>
      <c r="D170" s="45"/>
      <c r="E170" s="45"/>
      <c r="F170" s="45"/>
      <c r="G170" s="45"/>
      <c r="H170" s="45"/>
      <c r="I170" s="45"/>
    </row>
    <row r="171" spans="2:14" x14ac:dyDescent="0.2">
      <c r="C171" s="45"/>
      <c r="D171" s="45"/>
      <c r="E171" s="45"/>
      <c r="F171" s="45"/>
      <c r="G171" s="45"/>
      <c r="H171" s="45"/>
      <c r="I171" s="45"/>
    </row>
    <row r="172" spans="2:14" x14ac:dyDescent="0.2">
      <c r="C172" s="45"/>
      <c r="D172" s="45"/>
      <c r="E172" s="45"/>
      <c r="F172" s="45"/>
      <c r="G172" s="45"/>
      <c r="H172" s="45"/>
      <c r="I172" s="45"/>
    </row>
    <row r="173" spans="2:14" x14ac:dyDescent="0.2">
      <c r="C173" s="45"/>
      <c r="D173" s="45"/>
      <c r="E173" s="45"/>
      <c r="F173" s="45"/>
      <c r="G173" s="45"/>
      <c r="H173" s="45"/>
      <c r="I173" s="45"/>
    </row>
    <row r="174" spans="2:14" x14ac:dyDescent="0.2">
      <c r="C174" s="45"/>
      <c r="D174" s="45"/>
      <c r="E174" s="45"/>
      <c r="F174" s="45"/>
      <c r="G174" s="45"/>
      <c r="H174" s="45"/>
      <c r="I174" s="45"/>
    </row>
    <row r="175" spans="2:14" x14ac:dyDescent="0.2">
      <c r="C175" s="45"/>
      <c r="D175" s="45"/>
      <c r="E175" s="45"/>
      <c r="F175" s="45"/>
      <c r="G175" s="45"/>
      <c r="H175" s="45"/>
      <c r="I175" s="45"/>
    </row>
    <row r="176" spans="2:14" x14ac:dyDescent="0.2">
      <c r="C176" s="45"/>
      <c r="D176" s="45"/>
      <c r="E176" s="45"/>
      <c r="F176" s="45"/>
      <c r="G176" s="45"/>
      <c r="H176" s="45"/>
      <c r="I176" s="45"/>
    </row>
    <row r="177" spans="3:9" x14ac:dyDescent="0.2">
      <c r="C177" s="45"/>
      <c r="D177" s="45"/>
      <c r="E177" s="45"/>
      <c r="F177" s="45"/>
      <c r="G177" s="45"/>
      <c r="H177" s="45"/>
      <c r="I177" s="45"/>
    </row>
    <row r="178" spans="3:9" x14ac:dyDescent="0.2">
      <c r="C178" s="45"/>
      <c r="D178" s="45"/>
      <c r="E178" s="45"/>
      <c r="F178" s="45"/>
      <c r="G178" s="45"/>
      <c r="H178" s="45"/>
      <c r="I178" s="45"/>
    </row>
    <row r="179" spans="3:9" x14ac:dyDescent="0.2">
      <c r="C179" s="45"/>
      <c r="D179" s="45"/>
      <c r="E179" s="45"/>
      <c r="F179" s="45"/>
      <c r="G179" s="45"/>
      <c r="H179" s="45"/>
      <c r="I179" s="45"/>
    </row>
    <row r="180" spans="3:9" x14ac:dyDescent="0.2">
      <c r="C180" s="45"/>
      <c r="D180" s="45"/>
      <c r="E180" s="45"/>
      <c r="F180" s="45"/>
      <c r="G180" s="45"/>
      <c r="H180" s="45"/>
      <c r="I180" s="45"/>
    </row>
    <row r="181" spans="3:9" x14ac:dyDescent="0.2">
      <c r="C181" s="45"/>
      <c r="D181" s="45"/>
      <c r="E181" s="45"/>
      <c r="F181" s="45"/>
      <c r="G181" s="45"/>
      <c r="H181" s="45"/>
      <c r="I181" s="45"/>
    </row>
    <row r="182" spans="3:9" x14ac:dyDescent="0.2">
      <c r="C182" s="45"/>
      <c r="D182" s="45"/>
      <c r="E182" s="45"/>
      <c r="F182" s="45"/>
      <c r="G182" s="45"/>
      <c r="H182" s="45"/>
      <c r="I182" s="45"/>
    </row>
    <row r="183" spans="3:9" x14ac:dyDescent="0.2">
      <c r="C183" s="45"/>
      <c r="D183" s="45"/>
      <c r="E183" s="45"/>
      <c r="F183" s="45"/>
      <c r="G183" s="45"/>
      <c r="H183" s="45"/>
      <c r="I183" s="45"/>
    </row>
    <row r="184" spans="3:9" x14ac:dyDescent="0.2">
      <c r="C184" s="45"/>
      <c r="D184" s="45"/>
      <c r="E184" s="45"/>
      <c r="F184" s="45"/>
      <c r="G184" s="45"/>
      <c r="H184" s="45"/>
      <c r="I184" s="45"/>
    </row>
    <row r="185" spans="3:9" x14ac:dyDescent="0.2">
      <c r="C185" s="45"/>
      <c r="D185" s="45"/>
      <c r="E185" s="45"/>
      <c r="F185" s="45"/>
      <c r="G185" s="45"/>
      <c r="H185" s="45"/>
      <c r="I185" s="45"/>
    </row>
    <row r="186" spans="3:9" x14ac:dyDescent="0.2">
      <c r="C186" s="45"/>
      <c r="D186" s="45"/>
      <c r="E186" s="45"/>
      <c r="F186" s="45"/>
      <c r="G186" s="45"/>
      <c r="H186" s="45"/>
      <c r="I186" s="45"/>
    </row>
    <row r="187" spans="3:9" x14ac:dyDescent="0.2">
      <c r="C187" s="45"/>
      <c r="D187" s="45"/>
      <c r="E187" s="45"/>
      <c r="F187" s="45"/>
      <c r="G187" s="45"/>
      <c r="H187" s="45"/>
      <c r="I187" s="45"/>
    </row>
    <row r="188" spans="3:9" x14ac:dyDescent="0.2">
      <c r="C188" s="45"/>
      <c r="D188" s="45"/>
      <c r="E188" s="45"/>
      <c r="F188" s="45"/>
      <c r="G188" s="45"/>
      <c r="H188" s="45"/>
      <c r="I188" s="45"/>
    </row>
    <row r="189" spans="3:9" x14ac:dyDescent="0.2">
      <c r="C189" s="45"/>
      <c r="D189" s="45"/>
      <c r="E189" s="45"/>
      <c r="F189" s="45"/>
      <c r="G189" s="45"/>
      <c r="H189" s="45"/>
      <c r="I189" s="45"/>
    </row>
    <row r="190" spans="3:9" x14ac:dyDescent="0.2">
      <c r="C190" s="45"/>
      <c r="D190" s="45"/>
      <c r="E190" s="45"/>
      <c r="F190" s="45"/>
      <c r="G190" s="45"/>
      <c r="H190" s="45"/>
      <c r="I190" s="45"/>
    </row>
    <row r="191" spans="3:9" x14ac:dyDescent="0.2">
      <c r="C191" s="45"/>
      <c r="D191" s="45"/>
      <c r="E191" s="45"/>
      <c r="F191" s="45"/>
      <c r="G191" s="45"/>
      <c r="H191" s="45"/>
      <c r="I191" s="45"/>
    </row>
    <row r="192" spans="3:9" x14ac:dyDescent="0.2">
      <c r="C192" s="45"/>
      <c r="D192" s="45"/>
      <c r="E192" s="45"/>
      <c r="F192" s="45"/>
      <c r="G192" s="45"/>
      <c r="H192" s="45"/>
      <c r="I192" s="45"/>
    </row>
    <row r="193" spans="3:9" x14ac:dyDescent="0.2">
      <c r="C193" s="45"/>
      <c r="D193" s="45"/>
      <c r="E193" s="45"/>
      <c r="F193" s="45"/>
      <c r="G193" s="45"/>
      <c r="H193" s="45"/>
      <c r="I193" s="45"/>
    </row>
    <row r="194" spans="3:9" x14ac:dyDescent="0.2">
      <c r="C194" s="45"/>
      <c r="D194" s="45"/>
      <c r="E194" s="45"/>
      <c r="F194" s="45"/>
      <c r="G194" s="45"/>
      <c r="H194" s="45"/>
      <c r="I194" s="45"/>
    </row>
    <row r="195" spans="3:9" x14ac:dyDescent="0.2">
      <c r="C195" s="45"/>
      <c r="D195" s="45"/>
      <c r="E195" s="45"/>
      <c r="F195" s="45"/>
      <c r="G195" s="45"/>
      <c r="H195" s="45"/>
      <c r="I195" s="45"/>
    </row>
    <row r="196" spans="3:9" x14ac:dyDescent="0.2">
      <c r="C196" s="45"/>
      <c r="D196" s="45"/>
      <c r="E196" s="45"/>
      <c r="F196" s="45"/>
      <c r="G196" s="45"/>
      <c r="H196" s="45"/>
      <c r="I196" s="45"/>
    </row>
    <row r="197" spans="3:9" x14ac:dyDescent="0.2">
      <c r="C197" s="45"/>
      <c r="D197" s="45"/>
      <c r="E197" s="45"/>
      <c r="F197" s="45"/>
      <c r="G197" s="45"/>
      <c r="H197" s="45"/>
      <c r="I197" s="45"/>
    </row>
    <row r="198" spans="3:9" x14ac:dyDescent="0.2">
      <c r="C198" s="45"/>
      <c r="D198" s="45"/>
      <c r="E198" s="45"/>
      <c r="F198" s="45"/>
      <c r="G198" s="45"/>
      <c r="H198" s="45"/>
      <c r="I198" s="45"/>
    </row>
    <row r="199" spans="3:9" x14ac:dyDescent="0.2">
      <c r="C199" s="45"/>
      <c r="D199" s="45"/>
      <c r="E199" s="45"/>
      <c r="F199" s="45"/>
      <c r="G199" s="45"/>
      <c r="H199" s="45"/>
      <c r="I199" s="45"/>
    </row>
    <row r="200" spans="3:9" x14ac:dyDescent="0.2">
      <c r="C200" s="45"/>
      <c r="D200" s="45"/>
      <c r="E200" s="45"/>
      <c r="F200" s="45"/>
      <c r="G200" s="45"/>
      <c r="H200" s="45"/>
      <c r="I200" s="45"/>
    </row>
    <row r="201" spans="3:9" x14ac:dyDescent="0.2">
      <c r="C201" s="45"/>
      <c r="D201" s="45"/>
      <c r="E201" s="45"/>
      <c r="F201" s="45"/>
      <c r="G201" s="45"/>
      <c r="H201" s="45"/>
      <c r="I201" s="45"/>
    </row>
    <row r="202" spans="3:9" x14ac:dyDescent="0.2">
      <c r="C202" s="45"/>
      <c r="D202" s="45"/>
      <c r="E202" s="45"/>
      <c r="F202" s="45"/>
      <c r="G202" s="45"/>
      <c r="H202" s="45"/>
      <c r="I202" s="45"/>
    </row>
    <row r="203" spans="3:9" x14ac:dyDescent="0.2">
      <c r="C203" s="45"/>
      <c r="D203" s="45"/>
      <c r="E203" s="45"/>
      <c r="F203" s="45"/>
      <c r="G203" s="45"/>
      <c r="H203" s="45"/>
      <c r="I203" s="45"/>
    </row>
    <row r="204" spans="3:9" x14ac:dyDescent="0.2">
      <c r="C204" s="45"/>
      <c r="D204" s="45"/>
      <c r="E204" s="45"/>
      <c r="F204" s="45"/>
      <c r="G204" s="45"/>
      <c r="H204" s="45"/>
      <c r="I204" s="45"/>
    </row>
    <row r="205" spans="3:9" x14ac:dyDescent="0.2">
      <c r="C205" s="45"/>
      <c r="D205" s="45"/>
      <c r="E205" s="45"/>
      <c r="F205" s="45"/>
      <c r="G205" s="45"/>
      <c r="H205" s="45"/>
      <c r="I205" s="45"/>
    </row>
    <row r="206" spans="3:9" x14ac:dyDescent="0.2">
      <c r="C206" s="45"/>
      <c r="D206" s="45"/>
      <c r="E206" s="45"/>
      <c r="F206" s="45"/>
      <c r="G206" s="45"/>
      <c r="H206" s="45"/>
      <c r="I206" s="45"/>
    </row>
    <row r="207" spans="3:9" x14ac:dyDescent="0.2">
      <c r="C207" s="45"/>
      <c r="D207" s="45"/>
      <c r="E207" s="45"/>
      <c r="F207" s="45"/>
      <c r="G207" s="45"/>
      <c r="H207" s="45"/>
      <c r="I207" s="45"/>
    </row>
    <row r="208" spans="3:9" x14ac:dyDescent="0.2">
      <c r="C208" s="45"/>
      <c r="D208" s="45"/>
      <c r="E208" s="45"/>
      <c r="F208" s="45"/>
      <c r="G208" s="45"/>
      <c r="H208" s="45"/>
      <c r="I208" s="45"/>
    </row>
    <row r="209" spans="3:9" x14ac:dyDescent="0.2">
      <c r="C209" s="45"/>
      <c r="D209" s="45"/>
      <c r="E209" s="45"/>
      <c r="F209" s="45"/>
      <c r="G209" s="45"/>
      <c r="H209" s="45"/>
      <c r="I209" s="45"/>
    </row>
    <row r="210" spans="3:9" x14ac:dyDescent="0.2">
      <c r="C210" s="45"/>
      <c r="D210" s="45"/>
      <c r="E210" s="45"/>
      <c r="F210" s="45"/>
      <c r="G210" s="45"/>
      <c r="H210" s="45"/>
      <c r="I210" s="45"/>
    </row>
    <row r="211" spans="3:9" x14ac:dyDescent="0.2">
      <c r="C211" s="45"/>
      <c r="D211" s="45"/>
      <c r="E211" s="45"/>
      <c r="F211" s="45"/>
      <c r="G211" s="45"/>
      <c r="H211" s="45"/>
      <c r="I211" s="45"/>
    </row>
    <row r="212" spans="3:9" x14ac:dyDescent="0.2">
      <c r="C212" s="45"/>
      <c r="D212" s="45"/>
      <c r="E212" s="45"/>
      <c r="F212" s="45"/>
      <c r="G212" s="45"/>
      <c r="H212" s="45"/>
      <c r="I212" s="45"/>
    </row>
    <row r="213" spans="3:9" x14ac:dyDescent="0.2">
      <c r="C213" s="45"/>
      <c r="D213" s="45"/>
      <c r="E213" s="45"/>
      <c r="F213" s="45"/>
      <c r="G213" s="45"/>
      <c r="H213" s="45"/>
      <c r="I213" s="45"/>
    </row>
    <row r="214" spans="3:9" x14ac:dyDescent="0.2">
      <c r="C214" s="45"/>
      <c r="D214" s="45"/>
      <c r="E214" s="45"/>
      <c r="F214" s="45"/>
      <c r="G214" s="45"/>
      <c r="H214" s="45"/>
      <c r="I214" s="45"/>
    </row>
    <row r="215" spans="3:9" x14ac:dyDescent="0.2">
      <c r="C215" s="45"/>
      <c r="D215" s="45"/>
      <c r="E215" s="45"/>
      <c r="F215" s="45"/>
      <c r="G215" s="45"/>
      <c r="H215" s="45"/>
      <c r="I215" s="45"/>
    </row>
    <row r="216" spans="3:9" x14ac:dyDescent="0.2">
      <c r="C216" s="45"/>
      <c r="D216" s="45"/>
      <c r="E216" s="45"/>
      <c r="F216" s="45"/>
      <c r="G216" s="45"/>
      <c r="H216" s="45"/>
      <c r="I216" s="45"/>
    </row>
    <row r="217" spans="3:9" x14ac:dyDescent="0.2">
      <c r="C217" s="45"/>
      <c r="D217" s="45"/>
      <c r="E217" s="45"/>
      <c r="F217" s="45"/>
      <c r="G217" s="45"/>
      <c r="H217" s="45"/>
      <c r="I217" s="45"/>
    </row>
    <row r="218" spans="3:9" x14ac:dyDescent="0.2">
      <c r="C218" s="45"/>
      <c r="D218" s="45"/>
      <c r="E218" s="45"/>
      <c r="F218" s="45"/>
      <c r="G218" s="45"/>
      <c r="H218" s="45"/>
      <c r="I218" s="45"/>
    </row>
    <row r="219" spans="3:9" x14ac:dyDescent="0.2">
      <c r="C219" s="45"/>
      <c r="D219" s="45"/>
      <c r="E219" s="45"/>
      <c r="F219" s="45"/>
      <c r="G219" s="45"/>
      <c r="H219" s="45"/>
      <c r="I219" s="45"/>
    </row>
    <row r="220" spans="3:9" x14ac:dyDescent="0.2">
      <c r="C220" s="45"/>
      <c r="D220" s="45"/>
      <c r="E220" s="45"/>
      <c r="F220" s="45"/>
      <c r="G220" s="45"/>
      <c r="H220" s="45"/>
      <c r="I220" s="45"/>
    </row>
    <row r="221" spans="3:9" x14ac:dyDescent="0.2">
      <c r="C221" s="45"/>
      <c r="D221" s="45"/>
      <c r="E221" s="45"/>
      <c r="F221" s="45"/>
      <c r="G221" s="45"/>
      <c r="H221" s="45"/>
      <c r="I221" s="45"/>
    </row>
    <row r="222" spans="3:9" x14ac:dyDescent="0.2">
      <c r="C222" s="45"/>
      <c r="D222" s="45"/>
      <c r="E222" s="45"/>
      <c r="F222" s="45"/>
      <c r="G222" s="45"/>
      <c r="H222" s="45"/>
      <c r="I222" s="45"/>
    </row>
    <row r="223" spans="3:9" x14ac:dyDescent="0.2">
      <c r="C223" s="45"/>
      <c r="D223" s="45"/>
      <c r="E223" s="45"/>
      <c r="F223" s="45"/>
      <c r="G223" s="45"/>
      <c r="H223" s="45"/>
      <c r="I223" s="45"/>
    </row>
    <row r="224" spans="3:9" x14ac:dyDescent="0.2">
      <c r="C224" s="45"/>
      <c r="D224" s="45"/>
      <c r="E224" s="45"/>
      <c r="F224" s="45"/>
      <c r="G224" s="45"/>
      <c r="H224" s="45"/>
      <c r="I224" s="45"/>
    </row>
    <row r="225" spans="3:9" x14ac:dyDescent="0.2">
      <c r="C225" s="45"/>
      <c r="D225" s="45"/>
      <c r="E225" s="45"/>
      <c r="F225" s="45"/>
      <c r="G225" s="45"/>
      <c r="H225" s="45"/>
      <c r="I225" s="45"/>
    </row>
    <row r="226" spans="3:9" x14ac:dyDescent="0.2">
      <c r="C226" s="45"/>
      <c r="D226" s="45"/>
      <c r="E226" s="45"/>
      <c r="F226" s="45"/>
      <c r="G226" s="45"/>
      <c r="H226" s="45"/>
      <c r="I226" s="45"/>
    </row>
    <row r="227" spans="3:9" x14ac:dyDescent="0.2">
      <c r="C227" s="45"/>
      <c r="D227" s="45"/>
      <c r="E227" s="45"/>
      <c r="F227" s="45"/>
      <c r="G227" s="45"/>
      <c r="H227" s="45"/>
      <c r="I227" s="45"/>
    </row>
    <row r="228" spans="3:9" x14ac:dyDescent="0.2">
      <c r="C228" s="45"/>
      <c r="D228" s="45"/>
      <c r="E228" s="45"/>
      <c r="F228" s="45"/>
      <c r="G228" s="45"/>
      <c r="H228" s="45"/>
      <c r="I228" s="45"/>
    </row>
    <row r="229" spans="3:9" x14ac:dyDescent="0.2">
      <c r="C229" s="45"/>
      <c r="D229" s="45"/>
      <c r="E229" s="45"/>
      <c r="F229" s="45"/>
      <c r="G229" s="45"/>
      <c r="H229" s="45"/>
      <c r="I229" s="45"/>
    </row>
    <row r="230" spans="3:9" x14ac:dyDescent="0.2">
      <c r="C230" s="45"/>
      <c r="D230" s="45"/>
      <c r="E230" s="45"/>
      <c r="F230" s="45"/>
      <c r="G230" s="45"/>
      <c r="H230" s="45"/>
      <c r="I230" s="45"/>
    </row>
    <row r="231" spans="3:9" x14ac:dyDescent="0.2">
      <c r="C231" s="45"/>
      <c r="D231" s="45"/>
      <c r="E231" s="45"/>
      <c r="F231" s="45"/>
      <c r="G231" s="45"/>
      <c r="H231" s="45"/>
      <c r="I231" s="45"/>
    </row>
    <row r="232" spans="3:9" x14ac:dyDescent="0.2">
      <c r="C232" s="45"/>
      <c r="D232" s="45"/>
      <c r="E232" s="45"/>
      <c r="F232" s="45"/>
      <c r="G232" s="45"/>
      <c r="H232" s="45"/>
      <c r="I232" s="45"/>
    </row>
    <row r="233" spans="3:9" x14ac:dyDescent="0.2">
      <c r="C233" s="45"/>
      <c r="D233" s="45"/>
      <c r="E233" s="45"/>
      <c r="F233" s="45"/>
      <c r="G233" s="45"/>
      <c r="H233" s="45"/>
      <c r="I233" s="45"/>
    </row>
    <row r="234" spans="3:9" x14ac:dyDescent="0.2">
      <c r="C234" s="45"/>
      <c r="D234" s="45"/>
      <c r="E234" s="45"/>
      <c r="F234" s="45"/>
      <c r="G234" s="45"/>
      <c r="H234" s="45"/>
      <c r="I234" s="45"/>
    </row>
    <row r="235" spans="3:9" x14ac:dyDescent="0.2">
      <c r="C235" s="45"/>
      <c r="D235" s="45"/>
      <c r="E235" s="45"/>
      <c r="F235" s="45"/>
      <c r="G235" s="45"/>
      <c r="H235" s="45"/>
      <c r="I235" s="45"/>
    </row>
    <row r="236" spans="3:9" x14ac:dyDescent="0.2">
      <c r="C236" s="45"/>
      <c r="D236" s="45"/>
      <c r="E236" s="45"/>
      <c r="F236" s="45"/>
      <c r="G236" s="45"/>
      <c r="H236" s="45"/>
      <c r="I236" s="45"/>
    </row>
    <row r="237" spans="3:9" x14ac:dyDescent="0.2">
      <c r="C237" s="45"/>
      <c r="D237" s="45"/>
      <c r="E237" s="45"/>
      <c r="F237" s="45"/>
      <c r="G237" s="45"/>
      <c r="H237" s="45"/>
      <c r="I237" s="45"/>
    </row>
    <row r="238" spans="3:9" x14ac:dyDescent="0.2">
      <c r="C238" s="45"/>
      <c r="D238" s="45"/>
      <c r="E238" s="45"/>
      <c r="F238" s="45"/>
      <c r="G238" s="45"/>
      <c r="H238" s="45"/>
      <c r="I238" s="45"/>
    </row>
    <row r="239" spans="3:9" x14ac:dyDescent="0.2">
      <c r="C239" s="45"/>
      <c r="D239" s="45"/>
      <c r="E239" s="45"/>
      <c r="F239" s="45"/>
      <c r="G239" s="45"/>
      <c r="H239" s="45"/>
      <c r="I239" s="45"/>
    </row>
    <row r="240" spans="3:9" x14ac:dyDescent="0.2">
      <c r="C240" s="45"/>
      <c r="D240" s="45"/>
      <c r="E240" s="45"/>
      <c r="F240" s="45"/>
      <c r="G240" s="45"/>
      <c r="H240" s="45"/>
      <c r="I240" s="45"/>
    </row>
    <row r="241" spans="3:9" x14ac:dyDescent="0.2">
      <c r="C241" s="45"/>
      <c r="D241" s="45"/>
      <c r="E241" s="45"/>
      <c r="F241" s="45"/>
      <c r="G241" s="45"/>
      <c r="H241" s="45"/>
      <c r="I241" s="45"/>
    </row>
    <row r="242" spans="3:9" x14ac:dyDescent="0.2">
      <c r="C242" s="45"/>
      <c r="D242" s="45"/>
      <c r="E242" s="45"/>
      <c r="F242" s="45"/>
      <c r="G242" s="45"/>
      <c r="H242" s="45"/>
      <c r="I242" s="45"/>
    </row>
    <row r="243" spans="3:9" x14ac:dyDescent="0.2">
      <c r="C243" s="45"/>
      <c r="D243" s="45"/>
      <c r="E243" s="45"/>
      <c r="F243" s="45"/>
      <c r="G243" s="45"/>
      <c r="H243" s="45"/>
      <c r="I243" s="45"/>
    </row>
    <row r="244" spans="3:9" x14ac:dyDescent="0.2">
      <c r="C244" s="45"/>
      <c r="D244" s="45"/>
      <c r="E244" s="45"/>
      <c r="F244" s="45"/>
      <c r="G244" s="45"/>
      <c r="H244" s="45"/>
      <c r="I244" s="45"/>
    </row>
    <row r="245" spans="3:9" x14ac:dyDescent="0.2">
      <c r="C245" s="45"/>
      <c r="D245" s="45"/>
      <c r="E245" s="45"/>
      <c r="F245" s="45"/>
      <c r="G245" s="45"/>
      <c r="H245" s="45"/>
      <c r="I245" s="45"/>
    </row>
    <row r="246" spans="3:9" x14ac:dyDescent="0.2">
      <c r="C246" s="45"/>
      <c r="D246" s="45"/>
      <c r="E246" s="45"/>
      <c r="F246" s="45"/>
      <c r="G246" s="45"/>
      <c r="H246" s="45"/>
      <c r="I246" s="45"/>
    </row>
    <row r="247" spans="3:9" x14ac:dyDescent="0.2">
      <c r="C247" s="45"/>
      <c r="D247" s="45"/>
      <c r="E247" s="45"/>
      <c r="F247" s="45"/>
      <c r="G247" s="45"/>
      <c r="H247" s="45"/>
      <c r="I247" s="45"/>
    </row>
    <row r="248" spans="3:9" x14ac:dyDescent="0.2">
      <c r="C248" s="45"/>
      <c r="D248" s="45"/>
      <c r="E248" s="45"/>
      <c r="F248" s="45"/>
      <c r="G248" s="45"/>
      <c r="H248" s="45"/>
      <c r="I248" s="45"/>
    </row>
  </sheetData>
  <sheetProtection algorithmName="SHA-512" hashValue="LLYtihfHrhJoo0gK/PSaSSPm+Wo0n7dfKVq0GjrIiztL5H8VKYpi37EC4/ruexFayH1DTwzOwlBAX1PgGVgWXg==" saltValue="8RimVrEWSD7/S+At5CKNYA==" spinCount="100000" sheet="1" objects="1" scenarios="1"/>
  <mergeCells count="5">
    <mergeCell ref="A1:B1"/>
    <mergeCell ref="C1:D1"/>
    <mergeCell ref="E1:O1"/>
    <mergeCell ref="A2:O2"/>
    <mergeCell ref="N3:O4"/>
  </mergeCells>
  <conditionalFormatting sqref="D164:I248">
    <cfRule type="cellIs" dxfId="12" priority="2" operator="between">
      <formula>2002</formula>
      <formula>2007</formula>
    </cfRule>
  </conditionalFormatting>
  <conditionalFormatting sqref="D156:I158">
    <cfRule type="cellIs" dxfId="11" priority="3" operator="between">
      <formula>2002</formula>
      <formula>2007</formula>
    </cfRule>
  </conditionalFormatting>
  <conditionalFormatting sqref="D148:I150">
    <cfRule type="cellIs" dxfId="10" priority="4" operator="between">
      <formula>2002</formula>
      <formula>2007</formula>
    </cfRule>
  </conditionalFormatting>
  <conditionalFormatting sqref="D140:I142">
    <cfRule type="cellIs" dxfId="9" priority="5" operator="between">
      <formula>2002</formula>
      <formula>2007</formula>
    </cfRule>
  </conditionalFormatting>
  <conditionalFormatting sqref="D132:I134">
    <cfRule type="cellIs" dxfId="8" priority="6" operator="between">
      <formula>2002</formula>
      <formula>2007</formula>
    </cfRule>
  </conditionalFormatting>
  <conditionalFormatting sqref="D124:I126">
    <cfRule type="cellIs" dxfId="7" priority="7" operator="between">
      <formula>2002</formula>
      <formula>2007</formula>
    </cfRule>
  </conditionalFormatting>
  <conditionalFormatting sqref="D116:I118">
    <cfRule type="cellIs" dxfId="6" priority="8" operator="between">
      <formula>2002</formula>
      <formula>2007</formula>
    </cfRule>
  </conditionalFormatting>
  <conditionalFormatting sqref="D108:I110">
    <cfRule type="cellIs" dxfId="5" priority="9" operator="between">
      <formula>2002</formula>
      <formula>2007</formula>
    </cfRule>
  </conditionalFormatting>
  <conditionalFormatting sqref="D100:I102">
    <cfRule type="cellIs" dxfId="4" priority="10" operator="between">
      <formula>2002</formula>
      <formula>2007</formula>
    </cfRule>
  </conditionalFormatting>
  <conditionalFormatting sqref="D92:I94">
    <cfRule type="cellIs" dxfId="3" priority="11" operator="between">
      <formula>2002</formula>
      <formula>2007</formula>
    </cfRule>
  </conditionalFormatting>
  <conditionalFormatting sqref="D84:I86">
    <cfRule type="cellIs" dxfId="2" priority="12" operator="between">
      <formula>2002</formula>
      <formula>2007</formula>
    </cfRule>
  </conditionalFormatting>
  <conditionalFormatting sqref="D76:I78">
    <cfRule type="cellIs" dxfId="1" priority="13" operator="between">
      <formula>2002</formula>
      <formula>2007</formula>
    </cfRule>
  </conditionalFormatting>
  <conditionalFormatting sqref="D12:I14 D20:I22 D28:I30 D36:I38 D44:I46 D52:I54 D60:I62 D68:I70">
    <cfRule type="cellIs" dxfId="0" priority="14" operator="between">
      <formula>2002</formula>
      <formula>2007</formula>
    </cfRule>
  </conditionalFormatting>
  <printOptions horizontalCentered="1"/>
  <pageMargins left="0.31527777777777799" right="0.31527777777777799" top="0.905555555555556" bottom="0.35486111111111102" header="0.51180555555555596" footer="0.31527777777777799"/>
  <pageSetup paperSize="9" scale="80" orientation="portrait" horizontalDpi="300" verticalDpi="300"/>
  <headerFooter>
    <oddHeader>&amp;C&amp;"Arial CE,Félkövér"&amp;12 2024/2025. TANÉVI ATLÉTIKA DIÁKOLIMPIA®
ÜGYESSÉGI ÉS VÁLTÓFUTÓ CSAPATBAJNOKSÁG</oddHeader>
    <oddFooter>&amp;R&amp;P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sorrend!$J$3:$J$4</xm:f>
          </x14:formula1>
          <x14:formula2>
            <xm:f>0</xm:f>
          </x14:formula2>
          <xm:sqref>A1:B1</xm:sqref>
        </x14:dataValidation>
        <x14:dataValidation type="list" allowBlank="1" showInputMessage="1" showErrorMessage="1" xr:uid="{00000000-0002-0000-0100-000001000000}">
          <x14:formula1>
            <xm:f>sorrend!$H$3:$H$10</xm:f>
          </x14:formula1>
          <x14:formula2>
            <xm:f>0</xm:f>
          </x14:formula2>
          <xm:sqref>E1:O1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zoomScaleNormal="100" workbookViewId="0">
      <selection activeCell="F18" sqref="F18"/>
    </sheetView>
  </sheetViews>
  <sheetFormatPr defaultColWidth="8.7109375" defaultRowHeight="12.75" x14ac:dyDescent="0.2"/>
  <cols>
    <col min="1" max="1" width="8" style="52" customWidth="1"/>
    <col min="2" max="2" width="25.42578125" style="52" customWidth="1"/>
    <col min="3" max="3" width="85" style="52" customWidth="1"/>
    <col min="4" max="4" width="10.140625" style="52" customWidth="1"/>
    <col min="8" max="8" width="21" style="52" hidden="1" customWidth="1"/>
    <col min="9" max="10" width="9.140625" style="52" hidden="1" customWidth="1"/>
    <col min="11" max="11" width="9.140625" style="52" customWidth="1"/>
  </cols>
  <sheetData>
    <row r="1" spans="1:10" ht="47.25" customHeight="1" x14ac:dyDescent="0.2">
      <c r="A1" s="73" t="str">
        <f>'56 kcs Eredmények'!A1:M1</f>
        <v>Fiú</v>
      </c>
      <c r="B1" s="74" t="str">
        <f>'56 kcs Eredmények'!C1</f>
        <v>V-VI.</v>
      </c>
      <c r="C1" s="99" t="str">
        <f>'56 kcs Eredmények'!E1</f>
        <v>Magasugrás</v>
      </c>
      <c r="D1" s="99"/>
    </row>
    <row r="2" spans="1:10" ht="18" customHeight="1" x14ac:dyDescent="0.2">
      <c r="A2" s="75"/>
      <c r="B2" s="75" t="s">
        <v>93</v>
      </c>
      <c r="C2" s="75" t="s">
        <v>94</v>
      </c>
      <c r="D2" s="75" t="s">
        <v>95</v>
      </c>
      <c r="H2" s="52" t="s">
        <v>96</v>
      </c>
      <c r="J2" s="52" t="s">
        <v>97</v>
      </c>
    </row>
    <row r="3" spans="1:10" x14ac:dyDescent="0.2">
      <c r="A3" s="76" t="s">
        <v>20</v>
      </c>
      <c r="B3" s="77" t="str">
        <f>'56 kcs Eredmények'!C22</f>
        <v>Nyíregyháza</v>
      </c>
      <c r="C3" s="77" t="str">
        <f>'56 kcs Eredmények'!B22</f>
        <v>Nyíregyházi SZC Széchenyi István Technikum és Kollégium „A”</v>
      </c>
      <c r="D3" s="78">
        <f>'56 kcs Eredmények'!L22</f>
        <v>1.625</v>
      </c>
      <c r="H3" s="52" t="s">
        <v>16</v>
      </c>
      <c r="J3" s="52" t="s">
        <v>14</v>
      </c>
    </row>
    <row r="4" spans="1:10" x14ac:dyDescent="0.2">
      <c r="A4" s="76" t="s">
        <v>21</v>
      </c>
      <c r="B4" s="77" t="str">
        <f>'56 kcs Eredmények'!C6</f>
        <v>Kisvárda</v>
      </c>
      <c r="C4" s="77" t="str">
        <f>'56 kcs Eredmények'!B6</f>
        <v>Kisvárdai Bessenyei György Gimnázium és Kollégium</v>
      </c>
      <c r="D4" s="78">
        <f>'56 kcs Eredmények'!L6</f>
        <v>1.6125</v>
      </c>
      <c r="H4" s="52" t="s">
        <v>98</v>
      </c>
      <c r="J4" s="52" t="s">
        <v>99</v>
      </c>
    </row>
    <row r="5" spans="1:10" x14ac:dyDescent="0.2">
      <c r="A5" s="76" t="s">
        <v>22</v>
      </c>
      <c r="B5" s="77" t="str">
        <f>'56 kcs Eredmények'!C14</f>
        <v>Nyíregyháza</v>
      </c>
      <c r="C5" s="77" t="str">
        <f>'56 kcs Eredmények'!B14</f>
        <v>Nyíregyházi Krúdy Gyula Gimnázium</v>
      </c>
      <c r="D5" s="78">
        <f>'56 kcs Eredmények'!L14</f>
        <v>1.6125</v>
      </c>
      <c r="H5" s="52" t="s">
        <v>100</v>
      </c>
    </row>
    <row r="6" spans="1:10" x14ac:dyDescent="0.2">
      <c r="A6" s="76" t="s">
        <v>23</v>
      </c>
      <c r="B6" s="77" t="str">
        <f>'56 kcs Eredmények'!C38</f>
        <v>Csenger</v>
      </c>
      <c r="C6" s="77" t="str">
        <f>'56 kcs Eredmények'!B38</f>
        <v>Kisvárdai SZC Csengeri Ady Endre Technikum és Kollégium</v>
      </c>
      <c r="D6" s="78">
        <f>'56 kcs Eredmények'!L38</f>
        <v>1.5625</v>
      </c>
      <c r="H6" s="52" t="s">
        <v>101</v>
      </c>
    </row>
    <row r="7" spans="1:10" x14ac:dyDescent="0.2">
      <c r="A7" s="76" t="s">
        <v>24</v>
      </c>
      <c r="B7" s="77" t="str">
        <f>'56 kcs Eredmények'!C30</f>
        <v>Nyíregyháza</v>
      </c>
      <c r="C7" s="77" t="str">
        <f>'56 kcs Eredmények'!B30</f>
        <v>Nyíregyházi SZC Széchenyi István Technikum és Kollégium „B”</v>
      </c>
      <c r="D7" s="78">
        <f>'56 kcs Eredmények'!L30</f>
        <v>1.4750000000000001</v>
      </c>
      <c r="H7" s="52" t="s">
        <v>102</v>
      </c>
    </row>
    <row r="8" spans="1:10" x14ac:dyDescent="0.2">
      <c r="A8" s="76" t="s">
        <v>25</v>
      </c>
      <c r="B8" s="77" t="str">
        <f>'56 kcs Eredmények'!C46</f>
        <v>Nyíregyháza</v>
      </c>
      <c r="C8" s="77" t="str">
        <f>'56 kcs Eredmények'!B46</f>
        <v>Nyíregyházi Evangélikus Kossuth Lajos Gimnázium „A”</v>
      </c>
      <c r="D8" s="78">
        <f>'56 kcs Eredmények'!L46</f>
        <v>1.4</v>
      </c>
      <c r="H8" s="52" t="s">
        <v>103</v>
      </c>
    </row>
    <row r="9" spans="1:10" x14ac:dyDescent="0.2">
      <c r="A9" s="76" t="s">
        <v>73</v>
      </c>
      <c r="B9" s="77" t="str">
        <f>'56 kcs Eredmények'!C54</f>
        <v>Nyíregyháza</v>
      </c>
      <c r="C9" s="77" t="str">
        <f>'56 kcs Eredmények'!B54</f>
        <v>Nyíregyházi Evangélikus Kossuth Lajos Gimnázium „B”</v>
      </c>
      <c r="D9" s="78">
        <f>'56 kcs Eredmények'!L54</f>
        <v>1.375</v>
      </c>
      <c r="H9" s="52" t="s">
        <v>104</v>
      </c>
    </row>
    <row r="10" spans="1:10" x14ac:dyDescent="0.2">
      <c r="A10" s="76" t="s">
        <v>79</v>
      </c>
      <c r="B10" s="77">
        <f>'56 kcs Eredmények'!C62</f>
        <v>0</v>
      </c>
      <c r="C10" s="77">
        <f>'56 kcs Eredmények'!B62</f>
        <v>0</v>
      </c>
      <c r="D10" s="79">
        <f>'56 kcs Eredmények'!L62</f>
        <v>0</v>
      </c>
      <c r="H10" s="52" t="s">
        <v>105</v>
      </c>
    </row>
    <row r="11" spans="1:10" x14ac:dyDescent="0.2">
      <c r="A11" s="76" t="s">
        <v>106</v>
      </c>
      <c r="B11" s="77">
        <f>'56 kcs Eredmények'!C70</f>
        <v>0</v>
      </c>
      <c r="C11" s="77">
        <f>'56 kcs Eredmények'!B70</f>
        <v>0</v>
      </c>
      <c r="D11" s="79">
        <f>'56 kcs Eredmények'!L70</f>
        <v>0</v>
      </c>
    </row>
    <row r="12" spans="1:10" x14ac:dyDescent="0.2">
      <c r="A12" s="76" t="s">
        <v>82</v>
      </c>
      <c r="B12" s="77">
        <f>'56 kcs Eredmények'!C78</f>
        <v>0</v>
      </c>
      <c r="C12" s="77">
        <f>'56 kcs Eredmények'!B78</f>
        <v>0</v>
      </c>
      <c r="D12" s="79">
        <f>'56 kcs Eredmények'!L78</f>
        <v>0</v>
      </c>
    </row>
    <row r="13" spans="1:10" x14ac:dyDescent="0.2">
      <c r="A13" s="76" t="s">
        <v>83</v>
      </c>
      <c r="B13" s="77">
        <f>'56 kcs Eredmények'!C86</f>
        <v>0</v>
      </c>
      <c r="C13" s="77">
        <f>'56 kcs Eredmények'!B86</f>
        <v>0</v>
      </c>
      <c r="D13" s="79">
        <f>'56 kcs Eredmények'!L86</f>
        <v>0</v>
      </c>
    </row>
    <row r="14" spans="1:10" x14ac:dyDescent="0.2">
      <c r="A14" s="76" t="s">
        <v>84</v>
      </c>
      <c r="B14" s="77">
        <f>'56 kcs Eredmények'!C94</f>
        <v>0</v>
      </c>
      <c r="C14" s="77">
        <f>'56 kcs Eredmények'!B94</f>
        <v>0</v>
      </c>
      <c r="D14" s="79">
        <f>'56 kcs Eredmények'!L94</f>
        <v>0</v>
      </c>
    </row>
    <row r="15" spans="1:10" x14ac:dyDescent="0.2">
      <c r="A15" s="76" t="s">
        <v>85</v>
      </c>
      <c r="B15" s="77">
        <f>'56 kcs Eredmények'!C102</f>
        <v>0</v>
      </c>
      <c r="C15" s="77">
        <f>'56 kcs Eredmények'!B102</f>
        <v>0</v>
      </c>
      <c r="D15" s="79">
        <f>'56 kcs Eredmények'!L102</f>
        <v>0</v>
      </c>
    </row>
    <row r="16" spans="1:10" x14ac:dyDescent="0.2">
      <c r="A16" s="76" t="s">
        <v>86</v>
      </c>
      <c r="B16" s="77">
        <f>'56 kcs Eredmények'!C110</f>
        <v>0</v>
      </c>
      <c r="C16" s="77">
        <f>'56 kcs Eredmények'!B110</f>
        <v>0</v>
      </c>
      <c r="D16" s="79">
        <f>'56 kcs Eredmények'!L110</f>
        <v>0</v>
      </c>
    </row>
    <row r="17" spans="1:4" x14ac:dyDescent="0.2">
      <c r="A17" s="76" t="s">
        <v>87</v>
      </c>
      <c r="B17" s="77">
        <f>'56 kcs Eredmények'!C118</f>
        <v>0</v>
      </c>
      <c r="C17" s="77">
        <v>0</v>
      </c>
      <c r="D17" s="79">
        <f>'56 kcs Eredmények'!L118</f>
        <v>0</v>
      </c>
    </row>
    <row r="18" spans="1:4" x14ac:dyDescent="0.2">
      <c r="A18" s="76" t="s">
        <v>88</v>
      </c>
      <c r="B18" s="77">
        <f>'56 kcs Eredmények'!C126</f>
        <v>0</v>
      </c>
      <c r="C18" s="77">
        <f>'56 kcs Eredmények'!B126</f>
        <v>0</v>
      </c>
      <c r="D18" s="79">
        <f>'56 kcs Eredmények'!L126</f>
        <v>0</v>
      </c>
    </row>
    <row r="19" spans="1:4" x14ac:dyDescent="0.2">
      <c r="A19" s="76" t="s">
        <v>89</v>
      </c>
      <c r="B19" s="77">
        <f>'56 kcs Eredmények'!C134</f>
        <v>0</v>
      </c>
      <c r="C19" s="77">
        <f>'56 kcs Eredmények'!B134</f>
        <v>0</v>
      </c>
      <c r="D19" s="79">
        <f>'56 kcs Eredmények'!L134</f>
        <v>0</v>
      </c>
    </row>
    <row r="20" spans="1:4" x14ac:dyDescent="0.2">
      <c r="A20" s="76" t="s">
        <v>90</v>
      </c>
      <c r="B20" s="77">
        <f>'56 kcs Eredmények'!C142</f>
        <v>0</v>
      </c>
      <c r="C20" s="77">
        <f>'56 kcs Eredmények'!B142</f>
        <v>0</v>
      </c>
      <c r="D20" s="79">
        <f>'56 kcs Eredmények'!L142</f>
        <v>0</v>
      </c>
    </row>
    <row r="21" spans="1:4" x14ac:dyDescent="0.2">
      <c r="A21" s="76" t="s">
        <v>91</v>
      </c>
      <c r="B21" s="77">
        <f>'56 kcs Eredmények'!C150</f>
        <v>0</v>
      </c>
      <c r="C21" s="77">
        <f>'56 kcs Eredmények'!B150</f>
        <v>0</v>
      </c>
      <c r="D21" s="79">
        <f>'56 kcs Eredmények'!L150</f>
        <v>0</v>
      </c>
    </row>
    <row r="22" spans="1:4" x14ac:dyDescent="0.2">
      <c r="A22" s="76" t="s">
        <v>92</v>
      </c>
      <c r="B22" s="77">
        <f>'56 kcs Eredmények'!C158</f>
        <v>0</v>
      </c>
      <c r="C22" s="77">
        <f>'56 kcs Eredmények'!B158</f>
        <v>0</v>
      </c>
      <c r="D22" s="79">
        <f>'56 kcs Eredmények'!L158</f>
        <v>0</v>
      </c>
    </row>
    <row r="24" spans="1:4" ht="27.75" customHeight="1" x14ac:dyDescent="0.2">
      <c r="B24" s="80" t="str">
        <f>Fedlap!A22</f>
        <v>Nyíregyháza, Atlétikai Centrum</v>
      </c>
      <c r="C24" s="81">
        <f>Fedlap!A25</f>
        <v>45559</v>
      </c>
    </row>
    <row r="26" spans="1:4" x14ac:dyDescent="0.2">
      <c r="A26" s="82" t="s">
        <v>107</v>
      </c>
    </row>
    <row r="28" spans="1:4" x14ac:dyDescent="0.2">
      <c r="A28" s="52" t="s">
        <v>108</v>
      </c>
    </row>
    <row r="29" spans="1:4" x14ac:dyDescent="0.2">
      <c r="A29" s="52" t="s">
        <v>109</v>
      </c>
      <c r="B29" s="52" t="s">
        <v>110</v>
      </c>
    </row>
    <row r="30" spans="1:4" x14ac:dyDescent="0.2">
      <c r="B30" s="52" t="s">
        <v>111</v>
      </c>
    </row>
    <row r="31" spans="1:4" x14ac:dyDescent="0.2">
      <c r="B31" s="52" t="s">
        <v>112</v>
      </c>
    </row>
  </sheetData>
  <mergeCells count="1">
    <mergeCell ref="C1:D1"/>
  </mergeCells>
  <pageMargins left="0.7" right="0.7" top="0.75" bottom="0.75" header="0.3" footer="0.511811023622047"/>
  <pageSetup paperSize="9" orientation="landscape" horizontalDpi="300" verticalDpi="300"/>
  <headerFooter>
    <oddHeader>&amp;C&amp;"Arial CE,Félkövér" 2024/2025. TANÉVI ATLÉTIKA DIÁKOLIMPIA®
ÜGYESSÉGI ÉS VÁLTÓFUTÓ CSAPATBAJNOKSÁG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Fedlap</vt:lpstr>
      <vt:lpstr>56 kcs Eredmények</vt:lpstr>
      <vt:lpstr>sorrend</vt:lpstr>
      <vt:lpstr>'56 kcs Eredmények'!Nyomtatási_terület</vt:lpstr>
      <vt:lpstr>Fedlap!Nyomtatási_terület</vt:lpstr>
      <vt:lpstr>sorrend!Nyomtatási_terület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Juhász Sándor</dc:creator>
  <dc:description/>
  <cp:lastModifiedBy>Urbán Gabriella</cp:lastModifiedBy>
  <cp:revision>9</cp:revision>
  <cp:lastPrinted>2024-08-31T14:51:21Z</cp:lastPrinted>
  <dcterms:created xsi:type="dcterms:W3CDTF">2003-10-04T09:35:55Z</dcterms:created>
  <dcterms:modified xsi:type="dcterms:W3CDTF">2025-01-31T10:51:02Z</dcterms:modified>
  <dc:language>hu-HU</dc:language>
</cp:coreProperties>
</file>