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nden egyéb\torna eredmények\fiú\"/>
    </mc:Choice>
  </mc:AlternateContent>
  <xr:revisionPtr revIDLastSave="0" documentId="13_ncr:1_{EAAB9E40-BC68-4000-87D4-EEE7AA89F7B1}" xr6:coauthVersionLast="36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ontozás" sheetId="1" r:id="rId1"/>
    <sheet name="Csapat sorrend" sheetId="2" r:id="rId2"/>
    <sheet name="Egyéni sorrend" sheetId="3" r:id="rId3"/>
  </sheets>
  <calcPr calcId="191029"/>
</workbook>
</file>

<file path=xl/calcChain.xml><?xml version="1.0" encoding="utf-8"?>
<calcChain xmlns="http://schemas.openxmlformats.org/spreadsheetml/2006/main">
  <c r="K471" i="1" l="1"/>
  <c r="H471" i="1"/>
  <c r="C471" i="1"/>
  <c r="K441" i="1"/>
  <c r="H441" i="1"/>
  <c r="C441" i="1"/>
  <c r="K411" i="1"/>
  <c r="H411" i="1"/>
  <c r="C411" i="1"/>
  <c r="K381" i="1"/>
  <c r="H381" i="1"/>
  <c r="C381" i="1"/>
  <c r="K351" i="1"/>
  <c r="H351" i="1"/>
  <c r="C351" i="1"/>
  <c r="K321" i="1"/>
  <c r="H321" i="1"/>
  <c r="C321" i="1"/>
  <c r="K291" i="1"/>
  <c r="H291" i="1"/>
  <c r="C291" i="1"/>
  <c r="K261" i="1"/>
  <c r="H261" i="1"/>
  <c r="C261" i="1"/>
  <c r="K231" i="1"/>
  <c r="H231" i="1"/>
  <c r="C231" i="1"/>
  <c r="K201" i="1"/>
  <c r="H201" i="1"/>
  <c r="C201" i="1"/>
  <c r="K171" i="1"/>
  <c r="H171" i="1"/>
  <c r="C171" i="1"/>
  <c r="K141" i="1"/>
  <c r="H141" i="1"/>
  <c r="C141" i="1"/>
  <c r="K111" i="1"/>
  <c r="H111" i="1"/>
  <c r="C111" i="1"/>
  <c r="K81" i="1"/>
  <c r="H81" i="1"/>
  <c r="C81" i="1"/>
  <c r="K51" i="1"/>
  <c r="H51" i="1"/>
  <c r="C51" i="1"/>
  <c r="K22" i="1"/>
  <c r="H22" i="1"/>
  <c r="C22" i="1"/>
  <c r="C1" i="3"/>
  <c r="B1" i="3"/>
  <c r="A1" i="3"/>
  <c r="A1" i="2"/>
  <c r="B451" i="1"/>
  <c r="B421" i="1"/>
  <c r="B391" i="1"/>
  <c r="B361" i="1"/>
  <c r="B331" i="1"/>
  <c r="B301" i="1"/>
  <c r="B271" i="1"/>
  <c r="B241" i="1"/>
  <c r="B211" i="1"/>
  <c r="B181" i="1"/>
  <c r="B151" i="1"/>
  <c r="B121" i="1"/>
  <c r="B91" i="1"/>
  <c r="B61" i="1"/>
  <c r="B31" i="1"/>
  <c r="A450" i="1"/>
  <c r="A420" i="1"/>
  <c r="A390" i="1"/>
  <c r="A360" i="1"/>
  <c r="A330" i="1"/>
  <c r="A300" i="1"/>
  <c r="A270" i="1"/>
  <c r="A240" i="1"/>
  <c r="A210" i="1"/>
  <c r="A180" i="1"/>
  <c r="A150" i="1"/>
  <c r="A120" i="1"/>
  <c r="A90" i="1"/>
  <c r="A60" i="1"/>
  <c r="A30" i="1"/>
  <c r="B474" i="1"/>
  <c r="B444" i="1"/>
  <c r="B414" i="1"/>
  <c r="B384" i="1"/>
  <c r="B354" i="1"/>
  <c r="B324" i="1"/>
  <c r="B294" i="1"/>
  <c r="B264" i="1"/>
  <c r="B234" i="1"/>
  <c r="B204" i="1"/>
  <c r="B174" i="1"/>
  <c r="B144" i="1"/>
  <c r="B114" i="1"/>
  <c r="B84" i="1"/>
  <c r="B54" i="1"/>
  <c r="B4" i="3"/>
  <c r="B6" i="3"/>
  <c r="B7" i="3"/>
  <c r="B5" i="3"/>
  <c r="B3" i="3"/>
  <c r="B8" i="3"/>
  <c r="A4" i="3"/>
  <c r="C4" i="3"/>
  <c r="D4" i="3"/>
  <c r="E4" i="3"/>
  <c r="A6" i="3"/>
  <c r="C6" i="3"/>
  <c r="D6" i="3"/>
  <c r="E6" i="3"/>
  <c r="A7" i="3"/>
  <c r="C7" i="3"/>
  <c r="D7" i="3"/>
  <c r="E7" i="3"/>
  <c r="A5" i="3"/>
  <c r="C5" i="3"/>
  <c r="D5" i="3"/>
  <c r="E5" i="3"/>
  <c r="A3" i="3"/>
  <c r="C3" i="3"/>
  <c r="D3" i="3"/>
  <c r="E3" i="3"/>
  <c r="E8" i="3"/>
  <c r="D8" i="3"/>
  <c r="C8" i="3"/>
  <c r="A8" i="3"/>
  <c r="B94" i="3"/>
  <c r="B95" i="3"/>
  <c r="B96" i="3"/>
  <c r="B97" i="3"/>
  <c r="B98" i="3"/>
  <c r="B93" i="3"/>
  <c r="B88" i="3"/>
  <c r="B89" i="3"/>
  <c r="B90" i="3"/>
  <c r="B91" i="3"/>
  <c r="B92" i="3"/>
  <c r="B87" i="3"/>
  <c r="B82" i="3"/>
  <c r="B83" i="3"/>
  <c r="B84" i="3"/>
  <c r="B85" i="3"/>
  <c r="B86" i="3"/>
  <c r="B81" i="3"/>
  <c r="B76" i="3"/>
  <c r="B77" i="3"/>
  <c r="B78" i="3"/>
  <c r="B79" i="3"/>
  <c r="B80" i="3"/>
  <c r="B75" i="3"/>
  <c r="B70" i="3"/>
  <c r="B71" i="3"/>
  <c r="B72" i="3"/>
  <c r="B73" i="3"/>
  <c r="B74" i="3"/>
  <c r="B69" i="3"/>
  <c r="B64" i="3"/>
  <c r="B65" i="3"/>
  <c r="B66" i="3"/>
  <c r="B67" i="3"/>
  <c r="B68" i="3"/>
  <c r="B63" i="3"/>
  <c r="B58" i="3"/>
  <c r="B59" i="3"/>
  <c r="B60" i="3"/>
  <c r="B61" i="3"/>
  <c r="B62" i="3"/>
  <c r="B57" i="3"/>
  <c r="B52" i="3"/>
  <c r="B53" i="3"/>
  <c r="B54" i="3"/>
  <c r="B55" i="3"/>
  <c r="B56" i="3"/>
  <c r="B51" i="3"/>
  <c r="B46" i="3"/>
  <c r="B47" i="3"/>
  <c r="B48" i="3"/>
  <c r="B49" i="3"/>
  <c r="B50" i="3"/>
  <c r="B45" i="3"/>
  <c r="B40" i="3"/>
  <c r="B41" i="3"/>
  <c r="B42" i="3"/>
  <c r="B43" i="3"/>
  <c r="B44" i="3"/>
  <c r="B39" i="3"/>
  <c r="B34" i="3"/>
  <c r="B35" i="3"/>
  <c r="B36" i="3"/>
  <c r="B37" i="3"/>
  <c r="B38" i="3"/>
  <c r="B33" i="3"/>
  <c r="A34" i="3"/>
  <c r="C34" i="3"/>
  <c r="D34" i="3"/>
  <c r="E34" i="3"/>
  <c r="A35" i="3"/>
  <c r="C35" i="3"/>
  <c r="D35" i="3"/>
  <c r="E35" i="3"/>
  <c r="A36" i="3"/>
  <c r="C36" i="3"/>
  <c r="D36" i="3"/>
  <c r="E36" i="3"/>
  <c r="A37" i="3"/>
  <c r="C37" i="3"/>
  <c r="D37" i="3"/>
  <c r="E37" i="3"/>
  <c r="A38" i="3"/>
  <c r="C38" i="3"/>
  <c r="D38" i="3"/>
  <c r="E38" i="3"/>
  <c r="A39" i="3"/>
  <c r="C39" i="3"/>
  <c r="D39" i="3"/>
  <c r="E39" i="3"/>
  <c r="A40" i="3"/>
  <c r="C40" i="3"/>
  <c r="D40" i="3"/>
  <c r="E40" i="3"/>
  <c r="A41" i="3"/>
  <c r="C41" i="3"/>
  <c r="D41" i="3"/>
  <c r="E41" i="3"/>
  <c r="A42" i="3"/>
  <c r="C42" i="3"/>
  <c r="D42" i="3"/>
  <c r="E42" i="3"/>
  <c r="A43" i="3"/>
  <c r="C43" i="3"/>
  <c r="D43" i="3"/>
  <c r="E43" i="3"/>
  <c r="A44" i="3"/>
  <c r="C44" i="3"/>
  <c r="D44" i="3"/>
  <c r="E44" i="3"/>
  <c r="A45" i="3"/>
  <c r="C45" i="3"/>
  <c r="D45" i="3"/>
  <c r="E45" i="3"/>
  <c r="A46" i="3"/>
  <c r="C46" i="3"/>
  <c r="D46" i="3"/>
  <c r="E46" i="3"/>
  <c r="A47" i="3"/>
  <c r="C47" i="3"/>
  <c r="D47" i="3"/>
  <c r="E47" i="3"/>
  <c r="A48" i="3"/>
  <c r="C48" i="3"/>
  <c r="D48" i="3"/>
  <c r="E48" i="3"/>
  <c r="A49" i="3"/>
  <c r="C49" i="3"/>
  <c r="D49" i="3"/>
  <c r="E49" i="3"/>
  <c r="A50" i="3"/>
  <c r="C50" i="3"/>
  <c r="D50" i="3"/>
  <c r="E50" i="3"/>
  <c r="A51" i="3"/>
  <c r="C51" i="3"/>
  <c r="D51" i="3"/>
  <c r="E51" i="3"/>
  <c r="A52" i="3"/>
  <c r="C52" i="3"/>
  <c r="D52" i="3"/>
  <c r="E52" i="3"/>
  <c r="A53" i="3"/>
  <c r="C53" i="3"/>
  <c r="D53" i="3"/>
  <c r="E53" i="3"/>
  <c r="A54" i="3"/>
  <c r="C54" i="3"/>
  <c r="D54" i="3"/>
  <c r="E54" i="3"/>
  <c r="A55" i="3"/>
  <c r="C55" i="3"/>
  <c r="D55" i="3"/>
  <c r="E55" i="3"/>
  <c r="A56" i="3"/>
  <c r="C56" i="3"/>
  <c r="D56" i="3"/>
  <c r="E56" i="3"/>
  <c r="A57" i="3"/>
  <c r="C57" i="3"/>
  <c r="D57" i="3"/>
  <c r="E57" i="3"/>
  <c r="A58" i="3"/>
  <c r="C58" i="3"/>
  <c r="D58" i="3"/>
  <c r="E58" i="3"/>
  <c r="A59" i="3"/>
  <c r="C59" i="3"/>
  <c r="D59" i="3"/>
  <c r="E59" i="3"/>
  <c r="A60" i="3"/>
  <c r="C60" i="3"/>
  <c r="D60" i="3"/>
  <c r="E60" i="3"/>
  <c r="A61" i="3"/>
  <c r="C61" i="3"/>
  <c r="D61" i="3"/>
  <c r="E61" i="3"/>
  <c r="A62" i="3"/>
  <c r="C62" i="3"/>
  <c r="D62" i="3"/>
  <c r="E62" i="3"/>
  <c r="A63" i="3"/>
  <c r="C63" i="3"/>
  <c r="D63" i="3"/>
  <c r="E63" i="3"/>
  <c r="A64" i="3"/>
  <c r="C64" i="3"/>
  <c r="D64" i="3"/>
  <c r="E64" i="3"/>
  <c r="A65" i="3"/>
  <c r="C65" i="3"/>
  <c r="D65" i="3"/>
  <c r="E65" i="3"/>
  <c r="A66" i="3"/>
  <c r="C66" i="3"/>
  <c r="D66" i="3"/>
  <c r="E66" i="3"/>
  <c r="A67" i="3"/>
  <c r="C67" i="3"/>
  <c r="D67" i="3"/>
  <c r="E67" i="3"/>
  <c r="A68" i="3"/>
  <c r="C68" i="3"/>
  <c r="D68" i="3"/>
  <c r="E68" i="3"/>
  <c r="A69" i="3"/>
  <c r="C69" i="3"/>
  <c r="D69" i="3"/>
  <c r="E69" i="3"/>
  <c r="A70" i="3"/>
  <c r="C70" i="3"/>
  <c r="D70" i="3"/>
  <c r="E70" i="3"/>
  <c r="A71" i="3"/>
  <c r="C71" i="3"/>
  <c r="D71" i="3"/>
  <c r="E71" i="3"/>
  <c r="A72" i="3"/>
  <c r="C72" i="3"/>
  <c r="D72" i="3"/>
  <c r="E72" i="3"/>
  <c r="A73" i="3"/>
  <c r="C73" i="3"/>
  <c r="D73" i="3"/>
  <c r="E73" i="3"/>
  <c r="A74" i="3"/>
  <c r="C74" i="3"/>
  <c r="D74" i="3"/>
  <c r="E74" i="3"/>
  <c r="A75" i="3"/>
  <c r="C75" i="3"/>
  <c r="D75" i="3"/>
  <c r="E75" i="3"/>
  <c r="A76" i="3"/>
  <c r="C76" i="3"/>
  <c r="D76" i="3"/>
  <c r="E76" i="3"/>
  <c r="A77" i="3"/>
  <c r="C77" i="3"/>
  <c r="D77" i="3"/>
  <c r="E77" i="3"/>
  <c r="A78" i="3"/>
  <c r="C78" i="3"/>
  <c r="D78" i="3"/>
  <c r="E78" i="3"/>
  <c r="A79" i="3"/>
  <c r="C79" i="3"/>
  <c r="D79" i="3"/>
  <c r="E79" i="3"/>
  <c r="A80" i="3"/>
  <c r="C80" i="3"/>
  <c r="D80" i="3"/>
  <c r="E80" i="3"/>
  <c r="A81" i="3"/>
  <c r="C81" i="3"/>
  <c r="D81" i="3"/>
  <c r="E81" i="3"/>
  <c r="A82" i="3"/>
  <c r="C82" i="3"/>
  <c r="D82" i="3"/>
  <c r="E82" i="3"/>
  <c r="A83" i="3"/>
  <c r="C83" i="3"/>
  <c r="D83" i="3"/>
  <c r="E83" i="3"/>
  <c r="A84" i="3"/>
  <c r="C84" i="3"/>
  <c r="D84" i="3"/>
  <c r="E84" i="3"/>
  <c r="A85" i="3"/>
  <c r="C85" i="3"/>
  <c r="D85" i="3"/>
  <c r="E85" i="3"/>
  <c r="A86" i="3"/>
  <c r="C86" i="3"/>
  <c r="D86" i="3"/>
  <c r="E86" i="3"/>
  <c r="A87" i="3"/>
  <c r="C87" i="3"/>
  <c r="D87" i="3"/>
  <c r="E87" i="3"/>
  <c r="A88" i="3"/>
  <c r="C88" i="3"/>
  <c r="D88" i="3"/>
  <c r="E88" i="3"/>
  <c r="A89" i="3"/>
  <c r="C89" i="3"/>
  <c r="D89" i="3"/>
  <c r="E89" i="3"/>
  <c r="A90" i="3"/>
  <c r="C90" i="3"/>
  <c r="D90" i="3"/>
  <c r="E90" i="3"/>
  <c r="A91" i="3"/>
  <c r="C91" i="3"/>
  <c r="D91" i="3"/>
  <c r="E91" i="3"/>
  <c r="A92" i="3"/>
  <c r="C92" i="3"/>
  <c r="D92" i="3"/>
  <c r="E92" i="3"/>
  <c r="A93" i="3"/>
  <c r="C93" i="3"/>
  <c r="D93" i="3"/>
  <c r="E93" i="3"/>
  <c r="A94" i="3"/>
  <c r="C94" i="3"/>
  <c r="D94" i="3"/>
  <c r="E94" i="3"/>
  <c r="A95" i="3"/>
  <c r="C95" i="3"/>
  <c r="D95" i="3"/>
  <c r="E95" i="3"/>
  <c r="A96" i="3"/>
  <c r="C96" i="3"/>
  <c r="D96" i="3"/>
  <c r="E96" i="3"/>
  <c r="A97" i="3"/>
  <c r="C97" i="3"/>
  <c r="D97" i="3"/>
  <c r="E97" i="3"/>
  <c r="A98" i="3"/>
  <c r="C98" i="3"/>
  <c r="D98" i="3"/>
  <c r="E98" i="3"/>
  <c r="E33" i="3"/>
  <c r="D33" i="3"/>
  <c r="C33" i="3"/>
  <c r="A33" i="3"/>
  <c r="A32" i="3"/>
  <c r="B32" i="3"/>
  <c r="C32" i="3"/>
  <c r="D32" i="3"/>
  <c r="E32" i="3"/>
  <c r="A28" i="3"/>
  <c r="B28" i="3"/>
  <c r="C28" i="3"/>
  <c r="D28" i="3"/>
  <c r="E28" i="3"/>
  <c r="A29" i="3"/>
  <c r="B29" i="3"/>
  <c r="C29" i="3"/>
  <c r="D29" i="3"/>
  <c r="E29" i="3"/>
  <c r="A30" i="3"/>
  <c r="B30" i="3"/>
  <c r="C30" i="3"/>
  <c r="D30" i="3"/>
  <c r="E30" i="3"/>
  <c r="A31" i="3"/>
  <c r="B31" i="3"/>
  <c r="C31" i="3"/>
  <c r="D31" i="3"/>
  <c r="E31" i="3"/>
  <c r="B27" i="3"/>
  <c r="E27" i="3"/>
  <c r="D27" i="3"/>
  <c r="C27" i="3"/>
  <c r="A27" i="3"/>
  <c r="B23" i="3"/>
  <c r="B16" i="3"/>
  <c r="B21" i="3"/>
  <c r="B25" i="3"/>
  <c r="B26" i="3"/>
  <c r="B20" i="3"/>
  <c r="A23" i="3"/>
  <c r="C23" i="3"/>
  <c r="D23" i="3"/>
  <c r="E23" i="3"/>
  <c r="A16" i="3"/>
  <c r="C16" i="3"/>
  <c r="D16" i="3"/>
  <c r="E16" i="3"/>
  <c r="A21" i="3"/>
  <c r="C21" i="3"/>
  <c r="D21" i="3"/>
  <c r="E21" i="3"/>
  <c r="A25" i="3"/>
  <c r="C25" i="3"/>
  <c r="D25" i="3"/>
  <c r="E25" i="3"/>
  <c r="A26" i="3"/>
  <c r="C26" i="3"/>
  <c r="D26" i="3"/>
  <c r="E26" i="3"/>
  <c r="E20" i="3"/>
  <c r="D20" i="3"/>
  <c r="C20" i="3"/>
  <c r="A20" i="3"/>
  <c r="B19" i="3"/>
  <c r="B15" i="3"/>
  <c r="B11" i="3"/>
  <c r="B13" i="3"/>
  <c r="B14" i="3"/>
  <c r="B22" i="3"/>
  <c r="A19" i="3"/>
  <c r="C19" i="3"/>
  <c r="D19" i="3"/>
  <c r="E19" i="3"/>
  <c r="A15" i="3"/>
  <c r="C15" i="3"/>
  <c r="D15" i="3"/>
  <c r="E15" i="3"/>
  <c r="A11" i="3"/>
  <c r="C11" i="3"/>
  <c r="D11" i="3"/>
  <c r="E11" i="3"/>
  <c r="A13" i="3"/>
  <c r="C13" i="3"/>
  <c r="D13" i="3"/>
  <c r="E13" i="3"/>
  <c r="A14" i="3"/>
  <c r="C14" i="3"/>
  <c r="D14" i="3"/>
  <c r="E14" i="3"/>
  <c r="E22" i="3"/>
  <c r="D22" i="3"/>
  <c r="C22" i="3"/>
  <c r="A22" i="3"/>
  <c r="B10" i="3"/>
  <c r="B24" i="3"/>
  <c r="B18" i="3"/>
  <c r="B17" i="3"/>
  <c r="B12" i="3"/>
  <c r="B9" i="3"/>
  <c r="A10" i="3"/>
  <c r="C10" i="3"/>
  <c r="D10" i="3"/>
  <c r="E10" i="3"/>
  <c r="A24" i="3"/>
  <c r="C24" i="3"/>
  <c r="D24" i="3"/>
  <c r="E24" i="3"/>
  <c r="A18" i="3"/>
  <c r="C18" i="3"/>
  <c r="D18" i="3"/>
  <c r="E18" i="3"/>
  <c r="A17" i="3"/>
  <c r="C17" i="3"/>
  <c r="D17" i="3"/>
  <c r="E17" i="3"/>
  <c r="A12" i="3"/>
  <c r="C12" i="3"/>
  <c r="D12" i="3"/>
  <c r="E12" i="3"/>
  <c r="E9" i="3"/>
  <c r="D9" i="3"/>
  <c r="C9" i="3"/>
  <c r="A9" i="3"/>
  <c r="M53" i="1" l="1"/>
  <c r="N469" i="1"/>
  <c r="F98" i="3" s="1"/>
  <c r="N467" i="1"/>
  <c r="F97" i="3" s="1"/>
  <c r="N465" i="1"/>
  <c r="F96" i="3" s="1"/>
  <c r="N463" i="1"/>
  <c r="F95" i="3" s="1"/>
  <c r="N461" i="1"/>
  <c r="F94" i="3" s="1"/>
  <c r="N459" i="1"/>
  <c r="F93" i="3" s="1"/>
  <c r="N439" i="1"/>
  <c r="F92" i="3" s="1"/>
  <c r="N437" i="1"/>
  <c r="F91" i="3" s="1"/>
  <c r="N435" i="1"/>
  <c r="F90" i="3" s="1"/>
  <c r="N433" i="1"/>
  <c r="F89" i="3" s="1"/>
  <c r="N431" i="1"/>
  <c r="F88" i="3" s="1"/>
  <c r="N429" i="1"/>
  <c r="F87" i="3" s="1"/>
  <c r="N409" i="1"/>
  <c r="F86" i="3" s="1"/>
  <c r="N407" i="1"/>
  <c r="F85" i="3" s="1"/>
  <c r="N405" i="1"/>
  <c r="F84" i="3" s="1"/>
  <c r="N403" i="1"/>
  <c r="F83" i="3" s="1"/>
  <c r="N401" i="1"/>
  <c r="F82" i="3" s="1"/>
  <c r="N399" i="1"/>
  <c r="F81" i="3" s="1"/>
  <c r="N379" i="1"/>
  <c r="F80" i="3" s="1"/>
  <c r="N377" i="1"/>
  <c r="F79" i="3" s="1"/>
  <c r="N375" i="1"/>
  <c r="F78" i="3" s="1"/>
  <c r="N373" i="1"/>
  <c r="F77" i="3" s="1"/>
  <c r="N371" i="1"/>
  <c r="F76" i="3" s="1"/>
  <c r="N369" i="1"/>
  <c r="F75" i="3" s="1"/>
  <c r="N349" i="1"/>
  <c r="F74" i="3" s="1"/>
  <c r="N347" i="1"/>
  <c r="F73" i="3" s="1"/>
  <c r="N345" i="1"/>
  <c r="F72" i="3" s="1"/>
  <c r="N343" i="1"/>
  <c r="F71" i="3" s="1"/>
  <c r="N341" i="1"/>
  <c r="F70" i="3" s="1"/>
  <c r="N339" i="1"/>
  <c r="F69" i="3" s="1"/>
  <c r="N319" i="1"/>
  <c r="F68" i="3" s="1"/>
  <c r="N317" i="1"/>
  <c r="F67" i="3" s="1"/>
  <c r="N315" i="1"/>
  <c r="F66" i="3" s="1"/>
  <c r="N313" i="1"/>
  <c r="F65" i="3" s="1"/>
  <c r="N311" i="1"/>
  <c r="F64" i="3" s="1"/>
  <c r="N309" i="1"/>
  <c r="F63" i="3" s="1"/>
  <c r="N289" i="1"/>
  <c r="F62" i="3" s="1"/>
  <c r="N287" i="1"/>
  <c r="F61" i="3" s="1"/>
  <c r="N285" i="1"/>
  <c r="F60" i="3" s="1"/>
  <c r="N283" i="1"/>
  <c r="F59" i="3" s="1"/>
  <c r="N281" i="1"/>
  <c r="F58" i="3" s="1"/>
  <c r="N279" i="1"/>
  <c r="F57" i="3" s="1"/>
  <c r="N259" i="1"/>
  <c r="F56" i="3" s="1"/>
  <c r="N257" i="1"/>
  <c r="F55" i="3" s="1"/>
  <c r="N255" i="1"/>
  <c r="F54" i="3" s="1"/>
  <c r="N253" i="1"/>
  <c r="F53" i="3" s="1"/>
  <c r="N251" i="1"/>
  <c r="F52" i="3" s="1"/>
  <c r="N249" i="1"/>
  <c r="F51" i="3" s="1"/>
  <c r="N229" i="1"/>
  <c r="F50" i="3" s="1"/>
  <c r="N227" i="1"/>
  <c r="F49" i="3" s="1"/>
  <c r="N225" i="1"/>
  <c r="F48" i="3" s="1"/>
  <c r="N223" i="1"/>
  <c r="F47" i="3" s="1"/>
  <c r="N221" i="1"/>
  <c r="F46" i="3" s="1"/>
  <c r="N219" i="1"/>
  <c r="F45" i="3" s="1"/>
  <c r="N199" i="1"/>
  <c r="F44" i="3" s="1"/>
  <c r="N197" i="1"/>
  <c r="F43" i="3" s="1"/>
  <c r="N195" i="1"/>
  <c r="F42" i="3" s="1"/>
  <c r="N193" i="1"/>
  <c r="F41" i="3" s="1"/>
  <c r="N191" i="1"/>
  <c r="F40" i="3" s="1"/>
  <c r="N189" i="1"/>
  <c r="F39" i="3" s="1"/>
  <c r="N169" i="1"/>
  <c r="F38" i="3" s="1"/>
  <c r="N167" i="1"/>
  <c r="F37" i="3" s="1"/>
  <c r="N165" i="1"/>
  <c r="F36" i="3" s="1"/>
  <c r="N163" i="1"/>
  <c r="F35" i="3" s="1"/>
  <c r="N161" i="1"/>
  <c r="F34" i="3" s="1"/>
  <c r="N159" i="1"/>
  <c r="F33" i="3" s="1"/>
  <c r="N139" i="1"/>
  <c r="F32" i="3" s="1"/>
  <c r="N137" i="1"/>
  <c r="F31" i="3" s="1"/>
  <c r="N135" i="1"/>
  <c r="F30" i="3" s="1"/>
  <c r="N133" i="1"/>
  <c r="F29" i="3" s="1"/>
  <c r="N131" i="1"/>
  <c r="F28" i="3" s="1"/>
  <c r="N129" i="1"/>
  <c r="F27" i="3" s="1"/>
  <c r="N109" i="1"/>
  <c r="F26" i="3" s="1"/>
  <c r="N107" i="1"/>
  <c r="F25" i="3" s="1"/>
  <c r="N105" i="1"/>
  <c r="F21" i="3" s="1"/>
  <c r="N103" i="1"/>
  <c r="F16" i="3" s="1"/>
  <c r="N101" i="1"/>
  <c r="F23" i="3" s="1"/>
  <c r="N99" i="1"/>
  <c r="F20" i="3" s="1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N79" i="1"/>
  <c r="F14" i="3" s="1"/>
  <c r="N77" i="1"/>
  <c r="F13" i="3" s="1"/>
  <c r="N75" i="1"/>
  <c r="F11" i="3" s="1"/>
  <c r="N73" i="1"/>
  <c r="F15" i="3" s="1"/>
  <c r="N71" i="1"/>
  <c r="F19" i="3" s="1"/>
  <c r="N69" i="1"/>
  <c r="F22" i="3" s="1"/>
  <c r="N49" i="1"/>
  <c r="F4" i="3" s="1"/>
  <c r="N47" i="1"/>
  <c r="F3" i="3" s="1"/>
  <c r="N45" i="1"/>
  <c r="F5" i="3" s="1"/>
  <c r="N43" i="1"/>
  <c r="F7" i="3" s="1"/>
  <c r="N41" i="1"/>
  <c r="F6" i="3" s="1"/>
  <c r="N39" i="1"/>
  <c r="F8" i="3" s="1"/>
  <c r="B3" i="2"/>
  <c r="B2" i="2"/>
  <c r="A2" i="2"/>
  <c r="B5" i="2"/>
  <c r="N12" i="1"/>
  <c r="F10" i="3" s="1"/>
  <c r="N14" i="1"/>
  <c r="F24" i="3" s="1"/>
  <c r="N16" i="1"/>
  <c r="F18" i="3" s="1"/>
  <c r="N18" i="1"/>
  <c r="F17" i="3" s="1"/>
  <c r="N20" i="1"/>
  <c r="F12" i="3" s="1"/>
  <c r="N10" i="1"/>
  <c r="F9" i="3" s="1"/>
  <c r="M293" i="1" l="1"/>
  <c r="C13" i="2" s="1"/>
  <c r="M323" i="1"/>
  <c r="C14" i="2" s="1"/>
  <c r="M353" i="1"/>
  <c r="C15" i="2" s="1"/>
  <c r="M383" i="1"/>
  <c r="C16" i="2" s="1"/>
  <c r="M413" i="1"/>
  <c r="C17" i="2" s="1"/>
  <c r="M443" i="1"/>
  <c r="C18" i="2" s="1"/>
  <c r="M473" i="1"/>
  <c r="C19" i="2" s="1"/>
  <c r="M233" i="1"/>
  <c r="C11" i="2" s="1"/>
  <c r="M263" i="1"/>
  <c r="C12" i="2" s="1"/>
  <c r="M203" i="1"/>
  <c r="C10" i="2" s="1"/>
  <c r="M173" i="1"/>
  <c r="C9" i="2" s="1"/>
  <c r="M143" i="1"/>
  <c r="C8" i="2" s="1"/>
  <c r="M113" i="1"/>
  <c r="C7" i="2" s="1"/>
  <c r="M24" i="1"/>
  <c r="C5" i="2" s="1"/>
  <c r="C4" i="2"/>
  <c r="M83" i="1"/>
  <c r="C6" i="2" s="1"/>
  <c r="M55" i="1" l="1"/>
  <c r="M325" i="1"/>
  <c r="M385" i="1"/>
  <c r="M145" i="1"/>
  <c r="M295" i="1"/>
  <c r="M445" i="1"/>
  <c r="M475" i="1"/>
  <c r="M235" i="1"/>
  <c r="M205" i="1"/>
  <c r="M415" i="1"/>
  <c r="M115" i="1"/>
  <c r="M85" i="1"/>
  <c r="M175" i="1"/>
  <c r="M265" i="1"/>
  <c r="M355" i="1"/>
  <c r="M26" i="1"/>
</calcChain>
</file>

<file path=xl/sharedStrings.xml><?xml version="1.0" encoding="utf-8"?>
<sst xmlns="http://schemas.openxmlformats.org/spreadsheetml/2006/main" count="670" uniqueCount="54">
  <si>
    <t>Név</t>
  </si>
  <si>
    <t>Ugrás</t>
  </si>
  <si>
    <t>1.</t>
  </si>
  <si>
    <t>2.</t>
  </si>
  <si>
    <t>3.</t>
  </si>
  <si>
    <t>4.</t>
  </si>
  <si>
    <t>É.</t>
  </si>
  <si>
    <t>Egyéni eredmények</t>
  </si>
  <si>
    <t>Versenyszámonkénti csapateredmény</t>
  </si>
  <si>
    <t>Versenybizottság elnöke</t>
  </si>
  <si>
    <t xml:space="preserve">Helyezés: </t>
  </si>
  <si>
    <t>Talaj</t>
  </si>
  <si>
    <t>5.</t>
  </si>
  <si>
    <t>6.</t>
  </si>
  <si>
    <t xml:space="preserve">Iskola neve: </t>
  </si>
  <si>
    <t xml:space="preserve">Testnevelő/edző: </t>
  </si>
  <si>
    <t xml:space="preserve">korcsoport </t>
  </si>
  <si>
    <t xml:space="preserve">Összpontszám: 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</si>
  <si>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</si>
  <si>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</si>
  <si>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</si>
  <si>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</si>
  <si>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</si>
  <si>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</si>
  <si>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</si>
  <si>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</si>
  <si>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</si>
  <si>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</si>
  <si>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Összpontszám:</t>
  </si>
  <si>
    <t>I.</t>
  </si>
  <si>
    <t xml:space="preserve">Iskola </t>
  </si>
  <si>
    <t xml:space="preserve">Összpontszám </t>
  </si>
  <si>
    <t>Megyei Döntő</t>
  </si>
  <si>
    <t>Gerenda/Gyűrű</t>
  </si>
  <si>
    <t>Fiú</t>
  </si>
  <si>
    <t>Lány</t>
  </si>
  <si>
    <t>II.</t>
  </si>
  <si>
    <t>III-IV.</t>
  </si>
  <si>
    <t>Torna Diákolimpia®</t>
  </si>
  <si>
    <t>Szeged, 2023. február 11.</t>
  </si>
  <si>
    <t>Nagy József</t>
  </si>
  <si>
    <t>Demeter Márk Milán</t>
  </si>
  <si>
    <t>Sipos Tamás Áron</t>
  </si>
  <si>
    <t>Pucsok Tamás Tibor</t>
  </si>
  <si>
    <t>Katona Bálint</t>
  </si>
  <si>
    <t>Gencsi Márk</t>
  </si>
  <si>
    <t>Hegedüs Csaba</t>
  </si>
  <si>
    <t>Nyíregyházi Egyetem Eötvös József Gyak. Ált. Isk. és Gimn.</t>
  </si>
  <si>
    <t>Borbély Gábor</t>
  </si>
  <si>
    <t>Várday Kata Ref. Ált. Isk. Gimn. és Koll. (egyéni)</t>
  </si>
  <si>
    <t>Kovács Máté</t>
  </si>
  <si>
    <t>Lakatos Gergő</t>
  </si>
  <si>
    <t>Szent László Kat. Gimn., Ált. Isk. és Koll. (egyéni)</t>
  </si>
  <si>
    <t>(nincs) Gyimesi Benedek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</si>
</sst>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/>
    <xf numFmtId="2" fontId="0" fillId="0" borderId="0" xfId="0" applyNumberFormat="1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2" borderId="34" xfId="0" applyNumberFormat="1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449</xdr:row>
      <xdr:rowOff>57150</xdr:rowOff>
    </xdr:from>
    <xdr:to>
      <xdr:col>13</xdr:col>
      <xdr:colOff>928113</xdr:colOff>
      <xdr:row>450</xdr:row>
      <xdr:rowOff>219075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FBD39FC5-5998-4374-A322-0BFDBA98F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5" y="949071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419</xdr:row>
      <xdr:rowOff>47625</xdr:rowOff>
    </xdr:from>
    <xdr:to>
      <xdr:col>13</xdr:col>
      <xdr:colOff>861438</xdr:colOff>
      <xdr:row>420</xdr:row>
      <xdr:rowOff>209550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76207021-1770-494F-B93F-2AE468E96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450" y="88611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389</xdr:row>
      <xdr:rowOff>47625</xdr:rowOff>
    </xdr:from>
    <xdr:to>
      <xdr:col>13</xdr:col>
      <xdr:colOff>851913</xdr:colOff>
      <xdr:row>390</xdr:row>
      <xdr:rowOff>209550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483FFD4D-C5FD-41BD-902B-9BBDEA0DF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7925" y="823245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359</xdr:row>
      <xdr:rowOff>66675</xdr:rowOff>
    </xdr:from>
    <xdr:to>
      <xdr:col>13</xdr:col>
      <xdr:colOff>880488</xdr:colOff>
      <xdr:row>361</xdr:row>
      <xdr:rowOff>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3F2A9B1-0BE7-4CF7-B639-26A70C245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760571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329</xdr:row>
      <xdr:rowOff>66675</xdr:rowOff>
    </xdr:from>
    <xdr:to>
      <xdr:col>13</xdr:col>
      <xdr:colOff>890013</xdr:colOff>
      <xdr:row>331</xdr:row>
      <xdr:rowOff>0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86D218A7-88D2-4632-9FBB-B86521EC5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697706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299</xdr:row>
      <xdr:rowOff>57150</xdr:rowOff>
    </xdr:from>
    <xdr:to>
      <xdr:col>13</xdr:col>
      <xdr:colOff>861438</xdr:colOff>
      <xdr:row>300</xdr:row>
      <xdr:rowOff>219075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71188B39-57E1-4BA3-AA98-6254E877F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450" y="634746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269</xdr:row>
      <xdr:rowOff>76200</xdr:rowOff>
    </xdr:from>
    <xdr:to>
      <xdr:col>13</xdr:col>
      <xdr:colOff>870963</xdr:colOff>
      <xdr:row>271</xdr:row>
      <xdr:rowOff>0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9A87CD6-6F65-402E-BD9B-D0AE88546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572071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239</xdr:row>
      <xdr:rowOff>47625</xdr:rowOff>
    </xdr:from>
    <xdr:to>
      <xdr:col>13</xdr:col>
      <xdr:colOff>890013</xdr:colOff>
      <xdr:row>240</xdr:row>
      <xdr:rowOff>209550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46AA19F6-F0DA-44AF-B5D4-8454E26D5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50892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209</xdr:row>
      <xdr:rowOff>57150</xdr:rowOff>
    </xdr:from>
    <xdr:to>
      <xdr:col>13</xdr:col>
      <xdr:colOff>823338</xdr:colOff>
      <xdr:row>210</xdr:row>
      <xdr:rowOff>219075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788DDA02-FEFB-419F-9491-3E816ADAD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446151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179</xdr:row>
      <xdr:rowOff>38100</xdr:rowOff>
    </xdr:from>
    <xdr:to>
      <xdr:col>13</xdr:col>
      <xdr:colOff>909063</xdr:colOff>
      <xdr:row>180</xdr:row>
      <xdr:rowOff>200025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A2D69D82-EEB0-4545-AFA8-56456B066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383095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149</xdr:row>
      <xdr:rowOff>47625</xdr:rowOff>
    </xdr:from>
    <xdr:to>
      <xdr:col>13</xdr:col>
      <xdr:colOff>851913</xdr:colOff>
      <xdr:row>150</xdr:row>
      <xdr:rowOff>209550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0D57C8A2-3A92-4F5B-B88F-E183BA89B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7925" y="320325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119</xdr:row>
      <xdr:rowOff>47625</xdr:rowOff>
    </xdr:from>
    <xdr:to>
      <xdr:col>13</xdr:col>
      <xdr:colOff>880488</xdr:colOff>
      <xdr:row>120</xdr:row>
      <xdr:rowOff>209550</xdr:rowOff>
    </xdr:to>
    <xdr:pic>
      <xdr:nvPicPr>
        <xdr:cNvPr id="14" name="Kép 13">
          <a:extLst>
            <a:ext uri="{FF2B5EF4-FFF2-40B4-BE49-F238E27FC236}">
              <a16:creationId xmlns:a16="http://schemas.microsoft.com/office/drawing/2014/main" id="{F24523EF-71BB-48BD-B50E-35C51282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25746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89</xdr:row>
      <xdr:rowOff>28575</xdr:rowOff>
    </xdr:from>
    <xdr:to>
      <xdr:col>13</xdr:col>
      <xdr:colOff>880488</xdr:colOff>
      <xdr:row>90</xdr:row>
      <xdr:rowOff>190500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B0936274-0764-49E9-B5A8-0EC8FC983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194405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59</xdr:row>
      <xdr:rowOff>38100</xdr:rowOff>
    </xdr:from>
    <xdr:to>
      <xdr:col>13</xdr:col>
      <xdr:colOff>909063</xdr:colOff>
      <xdr:row>60</xdr:row>
      <xdr:rowOff>200025</xdr:rowOff>
    </xdr:to>
    <xdr:pic>
      <xdr:nvPicPr>
        <xdr:cNvPr id="16" name="Kép 15">
          <a:extLst>
            <a:ext uri="{FF2B5EF4-FFF2-40B4-BE49-F238E27FC236}">
              <a16:creationId xmlns:a16="http://schemas.microsoft.com/office/drawing/2014/main" id="{0D66FEFF-76FC-40D4-98FD-91E000B70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130492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29</xdr:row>
      <xdr:rowOff>28575</xdr:rowOff>
    </xdr:from>
    <xdr:to>
      <xdr:col>13</xdr:col>
      <xdr:colOff>870963</xdr:colOff>
      <xdr:row>30</xdr:row>
      <xdr:rowOff>190500</xdr:rowOff>
    </xdr:to>
    <xdr:pic>
      <xdr:nvPicPr>
        <xdr:cNvPr id="17" name="Kép 16">
          <a:extLst>
            <a:ext uri="{FF2B5EF4-FFF2-40B4-BE49-F238E27FC236}">
              <a16:creationId xmlns:a16="http://schemas.microsoft.com/office/drawing/2014/main" id="{7926F0C3-C15B-4B1D-8076-9BFFE3773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66294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0</xdr:row>
      <xdr:rowOff>76200</xdr:rowOff>
    </xdr:from>
    <xdr:to>
      <xdr:col>13</xdr:col>
      <xdr:colOff>870963</xdr:colOff>
      <xdr:row>2</xdr:row>
      <xdr:rowOff>0</xdr:rowOff>
    </xdr:to>
    <xdr:pic>
      <xdr:nvPicPr>
        <xdr:cNvPr id="32" name="Kép 31">
          <a:extLst>
            <a:ext uri="{FF2B5EF4-FFF2-40B4-BE49-F238E27FC236}">
              <a16:creationId xmlns:a16="http://schemas.microsoft.com/office/drawing/2014/main" id="{3452EFAC-E79C-4EA5-9C3B-824CE7CED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76200"/>
          <a:ext cx="2128263" cy="400050"/>
        </a:xfrm>
        <a:prstGeom prst="rect">
          <a:avLst/>
        </a:prstGeom>
      </xdr:spPr>
    </xdr:pic>
    <xdr:clientData/>
  </xdr:twoCellAnchor>
  <xdr:oneCellAnchor>
    <xdr:from>
      <xdr:col>14</xdr:col>
      <xdr:colOff>371473</xdr:colOff>
      <xdr:row>3</xdr:row>
      <xdr:rowOff>171449</xdr:rowOff>
    </xdr:from>
    <xdr:ext cx="7943852" cy="2930033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10C7B0A0-3D54-072A-7189-082F764C66B8}"/>
            </a:ext>
          </a:extLst>
        </xdr:cNvPr>
        <xdr:cNvSpPr txBox="1"/>
      </xdr:nvSpPr>
      <xdr:spPr>
        <a:xfrm>
          <a:off x="8867773" y="933449"/>
          <a:ext cx="7943852" cy="2930033"/>
        </a:xfrm>
        <a:prstGeom prst="rect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  <a:ln w="22225" cap="rnd" cmpd="sng">
          <a:solidFill>
            <a:schemeClr val="tx2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hu-HU" sz="1200"/>
        </a:p>
        <a:p>
          <a:r>
            <a:rPr lang="hu-HU" sz="1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- Szürke</a:t>
          </a:r>
          <a:r>
            <a:rPr lang="hu-HU" sz="14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cella</a:t>
          </a:r>
          <a:r>
            <a:rPr lang="hu-HU" sz="14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  <a:r>
            <a:rPr lang="hu-HU" sz="1400" u="sng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nem lehet beleírni</a:t>
          </a:r>
          <a:r>
            <a:rPr lang="hu-HU" sz="14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, mert képletet tartalmaz;</a:t>
          </a:r>
        </a:p>
        <a:p>
          <a:endParaRPr lang="hu-HU" sz="1400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- </a:t>
          </a:r>
          <a:r>
            <a:rPr lang="hu-HU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Kék cella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: a versenyző szerenkénti végleges pontszámát kell beírni, helyes beírás: 8,55 (tizedes vessző);</a:t>
          </a:r>
        </a:p>
        <a:p>
          <a:endParaRPr lang="hu-HU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- A 0-t nem lehet törölni, akkor sem, ha nincs versenyző;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Az </a:t>
          </a:r>
          <a:r>
            <a:rPr lang="hu-HU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A1-ben és a B2-ben </a:t>
          </a: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legördülő lista van, ahol ki kell választani a korcsoportot, és a nemet. Ezeket hozza a következő ponttáblázatoknál, valamint a másik két munkalapon is (csapat,</a:t>
          </a: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egyéni);</a:t>
          </a: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-A </a:t>
          </a:r>
          <a:r>
            <a:rPr lang="hu-HU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B25-be</a:t>
          </a: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az</a:t>
          </a: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aktuális dátumot szükséges beírni, hozza a többi ponttáblázatnál is;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 baseline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A táblázatok nyomtatható formában vannak, így lehet használni a pontozó asztaloknál is.</a:t>
          </a: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133350</xdr:rowOff>
    </xdr:from>
    <xdr:to>
      <xdr:col>15</xdr:col>
      <xdr:colOff>571501</xdr:colOff>
      <xdr:row>13</xdr:row>
      <xdr:rowOff>66676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653157F8-53ED-410B-BBA9-F8D267EBFBC1}"/>
            </a:ext>
          </a:extLst>
        </xdr:cNvPr>
        <xdr:cNvSpPr txBox="1"/>
      </xdr:nvSpPr>
      <xdr:spPr>
        <a:xfrm>
          <a:off x="5295900" y="628650"/>
          <a:ext cx="7172326" cy="2028826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cellákba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nem lehet beleírni (az adatokat hivatkozással hozza a "pontozás" munkalapról).</a:t>
          </a:r>
        </a:p>
        <a:p>
          <a:endParaRPr lang="hu-HU" sz="14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verseny végén sorbarendezés, pl: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1. Adatokat tartalmazó cellatartomány kijelölése fejléccel együtt (pl. B3-tól C19-ig).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2. Kezdőlap/Rendezés és szűrés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3. Egyéni sorrend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4. Rendezés: összpontszám szerint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5. Sorrend: A legnagyobbtól a legkisebbig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3</xdr:row>
      <xdr:rowOff>76199</xdr:rowOff>
    </xdr:from>
    <xdr:to>
      <xdr:col>18</xdr:col>
      <xdr:colOff>238125</xdr:colOff>
      <xdr:row>12</xdr:row>
      <xdr:rowOff>95250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D45BF55-6785-086B-F2D1-0E1E7A3B29D0}"/>
            </a:ext>
          </a:extLst>
        </xdr:cNvPr>
        <xdr:cNvSpPr txBox="1"/>
      </xdr:nvSpPr>
      <xdr:spPr>
        <a:xfrm>
          <a:off x="7324724" y="1123949"/>
          <a:ext cx="7172326" cy="1733551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cellákba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nem lehet beleírni (az adatokat hivatkozással hozza a "pontozás" munkalapról).</a:t>
          </a:r>
        </a:p>
        <a:p>
          <a:endParaRPr lang="hu-HU" sz="14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verseny végén sorbarendezés, pl: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1. Adatokat tartalmazó cellatartomány kijelölése fejléccel együtt (pl. A2-től F100-ig).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2. Kezdőlap/Rendezés és szűrés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3. Egyéni sorrend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4. Rendezés: összpontszám szerint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5. Sorrend: A legnagyobbtól a legkisebbig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P476"/>
  <sheetViews>
    <sheetView topLeftCell="A7" workbookViewId="0">
      <selection activeCell="F50" sqref="F50"/>
    </sheetView>
  </sheetViews>
  <sheetFormatPr defaultRowHeight="14.4" x14ac:dyDescent="0.3"/>
  <cols>
    <col min="1" max="1" width="6.44140625" customWidth="1"/>
    <col min="2" max="2" width="32.6640625" customWidth="1"/>
    <col min="3" max="13" width="6.6640625" customWidth="1"/>
    <col min="14" max="14" width="14.44140625" customWidth="1"/>
    <col min="16" max="16" width="0" hidden="1" customWidth="1"/>
  </cols>
  <sheetData>
    <row r="1" spans="1:16" ht="18" x14ac:dyDescent="0.35">
      <c r="A1" s="64" t="s">
        <v>36</v>
      </c>
      <c r="B1" s="5" t="s">
        <v>16</v>
      </c>
      <c r="C1" s="30" t="s">
        <v>38</v>
      </c>
      <c r="D1" s="30"/>
      <c r="E1" s="30"/>
      <c r="F1" s="30"/>
      <c r="G1" s="31" t="s">
        <v>32</v>
      </c>
      <c r="H1" s="31"/>
      <c r="I1" s="31"/>
      <c r="J1" s="31"/>
      <c r="K1" s="23"/>
      <c r="L1" s="23"/>
    </row>
    <row r="2" spans="1:16" ht="18" x14ac:dyDescent="0.35">
      <c r="A2" s="64"/>
      <c r="B2" s="5" t="s">
        <v>34</v>
      </c>
    </row>
    <row r="3" spans="1:16" ht="22.5" customHeight="1" x14ac:dyDescent="0.3">
      <c r="A3" s="38" t="s">
        <v>14</v>
      </c>
      <c r="B3" s="38"/>
      <c r="C3" s="63" t="s">
        <v>49</v>
      </c>
      <c r="D3" s="63"/>
      <c r="E3" s="63"/>
      <c r="F3" s="63"/>
      <c r="G3" s="63"/>
      <c r="H3" s="63"/>
      <c r="I3" s="63"/>
      <c r="J3" s="63"/>
      <c r="K3" s="63"/>
      <c r="L3" s="63"/>
    </row>
    <row r="4" spans="1:16" ht="15.6" x14ac:dyDescent="0.3">
      <c r="A4" s="6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P4" t="s">
        <v>29</v>
      </c>
    </row>
    <row r="5" spans="1:16" ht="21" customHeight="1" x14ac:dyDescent="0.3">
      <c r="A5" s="38" t="s">
        <v>15</v>
      </c>
      <c r="B5" s="38"/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P5" t="s">
        <v>36</v>
      </c>
    </row>
    <row r="6" spans="1:16" ht="16.2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P6" t="s">
        <v>37</v>
      </c>
    </row>
    <row r="7" spans="1:16" ht="25.5" customHeight="1" x14ac:dyDescent="0.3">
      <c r="A7" s="42"/>
      <c r="B7" s="57" t="s">
        <v>0</v>
      </c>
      <c r="C7" s="60" t="s">
        <v>1</v>
      </c>
      <c r="D7" s="45"/>
      <c r="E7" s="45"/>
      <c r="F7" s="45"/>
      <c r="G7" s="61"/>
      <c r="H7" s="62" t="s">
        <v>11</v>
      </c>
      <c r="I7" s="45"/>
      <c r="J7" s="45"/>
      <c r="K7" s="45" t="s">
        <v>33</v>
      </c>
      <c r="L7" s="45"/>
      <c r="M7" s="45"/>
      <c r="N7" s="52" t="s">
        <v>7</v>
      </c>
    </row>
    <row r="8" spans="1:16" x14ac:dyDescent="0.3">
      <c r="A8" s="43"/>
      <c r="B8" s="58"/>
      <c r="C8" s="9" t="s">
        <v>2</v>
      </c>
      <c r="D8" s="2" t="s">
        <v>3</v>
      </c>
      <c r="E8" s="2" t="s">
        <v>4</v>
      </c>
      <c r="F8" s="2" t="s">
        <v>5</v>
      </c>
      <c r="G8" s="33" t="s">
        <v>6</v>
      </c>
      <c r="H8" s="8" t="s">
        <v>2</v>
      </c>
      <c r="I8" s="2" t="s">
        <v>3</v>
      </c>
      <c r="J8" s="35" t="s">
        <v>6</v>
      </c>
      <c r="K8" s="2" t="s">
        <v>2</v>
      </c>
      <c r="L8" s="2" t="s">
        <v>3</v>
      </c>
      <c r="M8" s="35" t="s">
        <v>6</v>
      </c>
      <c r="N8" s="53"/>
    </row>
    <row r="9" spans="1:16" ht="15" thickBot="1" x14ac:dyDescent="0.35">
      <c r="A9" s="44"/>
      <c r="B9" s="59"/>
      <c r="C9" s="10" t="s">
        <v>2</v>
      </c>
      <c r="D9" s="11" t="s">
        <v>3</v>
      </c>
      <c r="E9" s="11" t="s">
        <v>4</v>
      </c>
      <c r="F9" s="11" t="s">
        <v>5</v>
      </c>
      <c r="G9" s="34"/>
      <c r="H9" s="12" t="s">
        <v>4</v>
      </c>
      <c r="I9" s="11" t="s">
        <v>5</v>
      </c>
      <c r="J9" s="36"/>
      <c r="K9" s="11" t="s">
        <v>4</v>
      </c>
      <c r="L9" s="11" t="s">
        <v>5</v>
      </c>
      <c r="M9" s="36"/>
      <c r="N9" s="54"/>
    </row>
    <row r="10" spans="1:16" ht="15" thickBot="1" x14ac:dyDescent="0.35">
      <c r="A10" s="48" t="s">
        <v>2</v>
      </c>
      <c r="B10" s="50" t="s">
        <v>50</v>
      </c>
      <c r="C10" s="13">
        <v>8.8000000000000007</v>
      </c>
      <c r="D10" s="14">
        <v>8.6999999999999993</v>
      </c>
      <c r="E10" s="14"/>
      <c r="F10" s="19"/>
      <c r="G10" s="32">
        <v>8.9</v>
      </c>
      <c r="H10" s="15">
        <v>8.6999999999999993</v>
      </c>
      <c r="I10" s="19">
        <v>8.8000000000000007</v>
      </c>
      <c r="J10" s="32">
        <v>8.75</v>
      </c>
      <c r="K10" s="15">
        <v>7.8</v>
      </c>
      <c r="L10" s="19">
        <v>7.8</v>
      </c>
      <c r="M10" s="32">
        <v>7.8</v>
      </c>
      <c r="N10" s="55">
        <f>SUM(G10+J10+M10)</f>
        <v>25.45</v>
      </c>
    </row>
    <row r="11" spans="1:16" ht="15" thickBot="1" x14ac:dyDescent="0.35">
      <c r="A11" s="49"/>
      <c r="B11" s="51"/>
      <c r="C11" s="16">
        <v>8.9</v>
      </c>
      <c r="D11" s="17">
        <v>8.9</v>
      </c>
      <c r="E11" s="17"/>
      <c r="F11" s="20"/>
      <c r="G11" s="32"/>
      <c r="H11" s="18"/>
      <c r="I11" s="20"/>
      <c r="J11" s="32"/>
      <c r="K11" s="18"/>
      <c r="L11" s="20"/>
      <c r="M11" s="32"/>
      <c r="N11" s="56"/>
    </row>
    <row r="12" spans="1:16" ht="15" thickBot="1" x14ac:dyDescent="0.35">
      <c r="A12" s="48" t="s">
        <v>3</v>
      </c>
      <c r="B12" s="50" t="s">
        <v>51</v>
      </c>
      <c r="C12" s="13">
        <v>8.9</v>
      </c>
      <c r="D12" s="14">
        <v>8.8000000000000007</v>
      </c>
      <c r="E12" s="14"/>
      <c r="F12" s="19"/>
      <c r="G12" s="32">
        <v>8.9499999999999993</v>
      </c>
      <c r="H12" s="15">
        <v>8.6</v>
      </c>
      <c r="I12" s="19">
        <v>8.8000000000000007</v>
      </c>
      <c r="J12" s="32">
        <v>8.6999999999999993</v>
      </c>
      <c r="K12" s="15">
        <v>7.4</v>
      </c>
      <c r="L12" s="19">
        <v>7.5</v>
      </c>
      <c r="M12" s="32">
        <v>7.45</v>
      </c>
      <c r="N12" s="55">
        <f t="shared" ref="N12" si="0">SUM(G12+J12+M12)</f>
        <v>25.099999999999998</v>
      </c>
    </row>
    <row r="13" spans="1:16" ht="15" thickBot="1" x14ac:dyDescent="0.35">
      <c r="A13" s="49"/>
      <c r="B13" s="51"/>
      <c r="C13" s="16">
        <v>9</v>
      </c>
      <c r="D13" s="17">
        <v>8.9</v>
      </c>
      <c r="E13" s="17"/>
      <c r="F13" s="20"/>
      <c r="G13" s="32"/>
      <c r="H13" s="18"/>
      <c r="I13" s="20"/>
      <c r="J13" s="32"/>
      <c r="K13" s="18"/>
      <c r="L13" s="20"/>
      <c r="M13" s="32"/>
      <c r="N13" s="56"/>
      <c r="P13" t="s">
        <v>34</v>
      </c>
    </row>
    <row r="14" spans="1:16" ht="15" thickBot="1" x14ac:dyDescent="0.35">
      <c r="A14" s="48" t="s">
        <v>4</v>
      </c>
      <c r="B14" s="50"/>
      <c r="C14" s="13"/>
      <c r="D14" s="14"/>
      <c r="E14" s="14"/>
      <c r="F14" s="19"/>
      <c r="G14" s="32">
        <v>0</v>
      </c>
      <c r="H14" s="15"/>
      <c r="I14" s="19"/>
      <c r="J14" s="32">
        <v>0</v>
      </c>
      <c r="K14" s="15"/>
      <c r="L14" s="19"/>
      <c r="M14" s="32">
        <v>0</v>
      </c>
      <c r="N14" s="55">
        <f t="shared" ref="N14" si="1">SUM(G14+J14+M14)</f>
        <v>0</v>
      </c>
      <c r="P14" t="s">
        <v>35</v>
      </c>
    </row>
    <row r="15" spans="1:16" ht="15" thickBot="1" x14ac:dyDescent="0.35">
      <c r="A15" s="49"/>
      <c r="B15" s="51"/>
      <c r="C15" s="16"/>
      <c r="D15" s="17"/>
      <c r="E15" s="17"/>
      <c r="F15" s="20"/>
      <c r="G15" s="32"/>
      <c r="H15" s="18"/>
      <c r="I15" s="20"/>
      <c r="J15" s="32"/>
      <c r="K15" s="18"/>
      <c r="L15" s="20"/>
      <c r="M15" s="32"/>
      <c r="N15" s="56"/>
    </row>
    <row r="16" spans="1:16" ht="15" thickBot="1" x14ac:dyDescent="0.35">
      <c r="A16" s="48" t="s">
        <v>5</v>
      </c>
      <c r="B16" s="50"/>
      <c r="C16" s="13"/>
      <c r="D16" s="14"/>
      <c r="E16" s="14"/>
      <c r="F16" s="19"/>
      <c r="G16" s="32">
        <v>0</v>
      </c>
      <c r="H16" s="15"/>
      <c r="I16" s="19"/>
      <c r="J16" s="32">
        <v>0</v>
      </c>
      <c r="K16" s="15"/>
      <c r="L16" s="19"/>
      <c r="M16" s="32">
        <v>0</v>
      </c>
      <c r="N16" s="55">
        <f t="shared" ref="N16" si="2">SUM(G16+J16+M16)</f>
        <v>0</v>
      </c>
    </row>
    <row r="17" spans="1:16" ht="15" thickBot="1" x14ac:dyDescent="0.35">
      <c r="A17" s="49"/>
      <c r="B17" s="51"/>
      <c r="C17" s="16"/>
      <c r="D17" s="17"/>
      <c r="E17" s="17"/>
      <c r="F17" s="20"/>
      <c r="G17" s="32"/>
      <c r="H17" s="18"/>
      <c r="I17" s="20"/>
      <c r="J17" s="32"/>
      <c r="K17" s="18"/>
      <c r="L17" s="20"/>
      <c r="M17" s="32"/>
      <c r="N17" s="56"/>
      <c r="P17" t="s">
        <v>35</v>
      </c>
    </row>
    <row r="18" spans="1:16" ht="15" thickBot="1" x14ac:dyDescent="0.35">
      <c r="A18" s="48" t="s">
        <v>12</v>
      </c>
      <c r="B18" s="50"/>
      <c r="C18" s="13"/>
      <c r="D18" s="14"/>
      <c r="E18" s="14"/>
      <c r="F18" s="19"/>
      <c r="G18" s="32">
        <v>0</v>
      </c>
      <c r="H18" s="15"/>
      <c r="I18" s="19"/>
      <c r="J18" s="32">
        <v>0</v>
      </c>
      <c r="K18" s="15"/>
      <c r="L18" s="19"/>
      <c r="M18" s="32">
        <v>0</v>
      </c>
      <c r="N18" s="55">
        <f t="shared" ref="N18" si="3">SUM(G18+J18+M18)</f>
        <v>0</v>
      </c>
    </row>
    <row r="19" spans="1:16" ht="15" thickBot="1" x14ac:dyDescent="0.35">
      <c r="A19" s="49"/>
      <c r="B19" s="51"/>
      <c r="C19" s="16"/>
      <c r="D19" s="17"/>
      <c r="E19" s="17"/>
      <c r="F19" s="20"/>
      <c r="G19" s="32"/>
      <c r="H19" s="18"/>
      <c r="I19" s="20"/>
      <c r="J19" s="32"/>
      <c r="K19" s="18"/>
      <c r="L19" s="20"/>
      <c r="M19" s="32"/>
      <c r="N19" s="56"/>
    </row>
    <row r="20" spans="1:16" ht="15" thickBot="1" x14ac:dyDescent="0.35">
      <c r="A20" s="48" t="s">
        <v>13</v>
      </c>
      <c r="B20" s="50"/>
      <c r="C20" s="13"/>
      <c r="D20" s="14"/>
      <c r="E20" s="14"/>
      <c r="F20" s="19"/>
      <c r="G20" s="32">
        <v>0</v>
      </c>
      <c r="H20" s="15"/>
      <c r="I20" s="19"/>
      <c r="J20" s="32">
        <v>0</v>
      </c>
      <c r="K20" s="15"/>
      <c r="L20" s="19"/>
      <c r="M20" s="32">
        <v>0</v>
      </c>
      <c r="N20" s="55">
        <f t="shared" ref="N20" si="4">SUM(G20+J20+M20)</f>
        <v>0</v>
      </c>
    </row>
    <row r="21" spans="1:16" ht="15" thickBot="1" x14ac:dyDescent="0.35">
      <c r="A21" s="49"/>
      <c r="B21" s="51"/>
      <c r="C21" s="16"/>
      <c r="D21" s="17"/>
      <c r="E21" s="17"/>
      <c r="F21" s="20"/>
      <c r="G21" s="32"/>
      <c r="H21" s="18"/>
      <c r="I21" s="20"/>
      <c r="J21" s="32"/>
      <c r="K21" s="18"/>
      <c r="L21" s="20"/>
      <c r="M21" s="32"/>
      <c r="N21" s="56"/>
    </row>
    <row r="22" spans="1:16" ht="31.5" customHeight="1" thickBot="1" x14ac:dyDescent="0.35">
      <c r="A22" s="46" t="s">
        <v>8</v>
      </c>
      <c r="B22" s="47"/>
      <c r="C22" s="69">
        <f>SUM(G10:G21)-MIN(G10:G21)-SMALL(G10:G21,2)</f>
        <v>17.850000000000001</v>
      </c>
      <c r="D22" s="70"/>
      <c r="E22" s="70"/>
      <c r="F22" s="70"/>
      <c r="G22" s="56"/>
      <c r="H22" s="71">
        <f>SUM(J10:J21)-MIN(J10:J21)-SMALL(J10:J21,2)</f>
        <v>17.45</v>
      </c>
      <c r="I22" s="71"/>
      <c r="J22" s="71"/>
      <c r="K22" s="71">
        <f>SUM(M10:M21)-MIN(M10:M21)-SMALL(M10:M21,2)</f>
        <v>15.25</v>
      </c>
      <c r="L22" s="71"/>
      <c r="M22" s="71"/>
      <c r="N22" s="21"/>
    </row>
    <row r="23" spans="1:16" ht="15" thickBot="1" x14ac:dyDescent="0.35"/>
    <row r="24" spans="1:16" ht="24.75" customHeight="1" thickTop="1" thickBot="1" x14ac:dyDescent="0.35">
      <c r="J24" s="38" t="s">
        <v>17</v>
      </c>
      <c r="K24" s="38"/>
      <c r="L24" s="39"/>
      <c r="M24" s="65">
        <f>C22+H22+K22</f>
        <v>50.55</v>
      </c>
      <c r="N24" s="66"/>
    </row>
    <row r="25" spans="1:16" ht="16.8" thickTop="1" thickBot="1" x14ac:dyDescent="0.35">
      <c r="B25" s="23" t="s">
        <v>39</v>
      </c>
      <c r="C25" s="3"/>
      <c r="D25" s="3"/>
      <c r="E25" s="3"/>
      <c r="F25" s="3"/>
      <c r="G25" s="3"/>
    </row>
    <row r="26" spans="1:16" ht="26.25" customHeight="1" thickTop="1" thickBot="1" x14ac:dyDescent="0.35">
      <c r="C26" s="37" t="s">
        <v>9</v>
      </c>
      <c r="D26" s="37"/>
      <c r="E26" s="37"/>
      <c r="F26" s="37"/>
      <c r="G26" s="37"/>
      <c r="K26" s="40" t="s">
        <v>10</v>
      </c>
      <c r="L26" s="41"/>
      <c r="M26" s="67">
        <f>RANK(M24,'Csapat sorrend'!$C$4:$C$19,0)</f>
        <v>2</v>
      </c>
      <c r="N26" s="68"/>
    </row>
    <row r="27" spans="1:16" ht="15" thickTop="1" x14ac:dyDescent="0.3"/>
    <row r="30" spans="1:16" ht="18" x14ac:dyDescent="0.35">
      <c r="A30" s="64" t="str">
        <f>A1</f>
        <v>II.</v>
      </c>
      <c r="B30" s="5" t="s">
        <v>16</v>
      </c>
      <c r="C30" s="30" t="s">
        <v>38</v>
      </c>
      <c r="D30" s="30"/>
      <c r="E30" s="30"/>
      <c r="F30" s="30"/>
      <c r="G30" s="31" t="s">
        <v>32</v>
      </c>
      <c r="H30" s="31"/>
      <c r="I30" s="31"/>
      <c r="J30" s="31"/>
      <c r="K30" s="23"/>
      <c r="L30" s="23"/>
    </row>
    <row r="31" spans="1:16" ht="18" x14ac:dyDescent="0.35">
      <c r="A31" s="64"/>
      <c r="B31" s="5" t="str">
        <f>B2</f>
        <v>Fiú</v>
      </c>
    </row>
    <row r="32" spans="1:16" ht="15.6" x14ac:dyDescent="0.3">
      <c r="A32" s="38" t="s">
        <v>14</v>
      </c>
      <c r="B32" s="38"/>
      <c r="C32" s="63" t="s">
        <v>47</v>
      </c>
      <c r="D32" s="63"/>
      <c r="E32" s="63"/>
      <c r="F32" s="63"/>
      <c r="G32" s="63"/>
      <c r="H32" s="63"/>
      <c r="I32" s="63"/>
      <c r="J32" s="63"/>
      <c r="K32" s="63"/>
      <c r="L32" s="63"/>
    </row>
    <row r="33" spans="1:14" ht="15.6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4" ht="15.6" x14ac:dyDescent="0.3">
      <c r="A34" s="38" t="s">
        <v>15</v>
      </c>
      <c r="B34" s="38"/>
      <c r="C34" s="63" t="s">
        <v>40</v>
      </c>
      <c r="D34" s="63"/>
      <c r="E34" s="63"/>
      <c r="F34" s="63"/>
      <c r="G34" s="63"/>
      <c r="H34" s="63"/>
      <c r="I34" s="63"/>
      <c r="J34" s="63"/>
      <c r="K34" s="63"/>
      <c r="L34" s="63"/>
    </row>
    <row r="35" spans="1:14" ht="16.2" thickBot="1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4" ht="15.6" x14ac:dyDescent="0.3">
      <c r="A36" s="42"/>
      <c r="B36" s="57" t="s">
        <v>0</v>
      </c>
      <c r="C36" s="60" t="s">
        <v>1</v>
      </c>
      <c r="D36" s="45"/>
      <c r="E36" s="45"/>
      <c r="F36" s="45"/>
      <c r="G36" s="61"/>
      <c r="H36" s="62" t="s">
        <v>11</v>
      </c>
      <c r="I36" s="45"/>
      <c r="J36" s="45"/>
      <c r="K36" s="45" t="s">
        <v>33</v>
      </c>
      <c r="L36" s="45"/>
      <c r="M36" s="45"/>
      <c r="N36" s="52" t="s">
        <v>7</v>
      </c>
    </row>
    <row r="37" spans="1:14" x14ac:dyDescent="0.3">
      <c r="A37" s="43"/>
      <c r="B37" s="58"/>
      <c r="C37" s="9" t="s">
        <v>2</v>
      </c>
      <c r="D37" s="2" t="s">
        <v>3</v>
      </c>
      <c r="E37" s="2" t="s">
        <v>4</v>
      </c>
      <c r="F37" s="2" t="s">
        <v>5</v>
      </c>
      <c r="G37" s="33" t="s">
        <v>6</v>
      </c>
      <c r="H37" s="8" t="s">
        <v>2</v>
      </c>
      <c r="I37" s="2" t="s">
        <v>3</v>
      </c>
      <c r="J37" s="35" t="s">
        <v>6</v>
      </c>
      <c r="K37" s="2" t="s">
        <v>2</v>
      </c>
      <c r="L37" s="2" t="s">
        <v>3</v>
      </c>
      <c r="M37" s="35" t="s">
        <v>6</v>
      </c>
      <c r="N37" s="53"/>
    </row>
    <row r="38" spans="1:14" ht="15" thickBot="1" x14ac:dyDescent="0.35">
      <c r="A38" s="44"/>
      <c r="B38" s="59"/>
      <c r="C38" s="10" t="s">
        <v>2</v>
      </c>
      <c r="D38" s="11" t="s">
        <v>3</v>
      </c>
      <c r="E38" s="11" t="s">
        <v>4</v>
      </c>
      <c r="F38" s="11" t="s">
        <v>5</v>
      </c>
      <c r="G38" s="34"/>
      <c r="H38" s="12" t="s">
        <v>4</v>
      </c>
      <c r="I38" s="11" t="s">
        <v>5</v>
      </c>
      <c r="J38" s="36"/>
      <c r="K38" s="11" t="s">
        <v>4</v>
      </c>
      <c r="L38" s="11" t="s">
        <v>5</v>
      </c>
      <c r="M38" s="36"/>
      <c r="N38" s="54"/>
    </row>
    <row r="39" spans="1:14" ht="15" thickBot="1" x14ac:dyDescent="0.35">
      <c r="A39" s="48" t="s">
        <v>2</v>
      </c>
      <c r="B39" s="50" t="s">
        <v>41</v>
      </c>
      <c r="C39" s="13">
        <v>8.8000000000000007</v>
      </c>
      <c r="D39" s="14">
        <v>8.9</v>
      </c>
      <c r="E39" s="14"/>
      <c r="F39" s="19"/>
      <c r="G39" s="32">
        <v>8.9</v>
      </c>
      <c r="H39" s="15">
        <v>8.6</v>
      </c>
      <c r="I39" s="19">
        <v>8.6</v>
      </c>
      <c r="J39" s="32">
        <v>8.6</v>
      </c>
      <c r="K39" s="15">
        <v>8.1</v>
      </c>
      <c r="L39" s="19">
        <v>8.1999999999999993</v>
      </c>
      <c r="M39" s="32">
        <v>8.15</v>
      </c>
      <c r="N39" s="55">
        <f>SUM(G39+J39+M39)</f>
        <v>25.65</v>
      </c>
    </row>
    <row r="40" spans="1:14" ht="15" thickBot="1" x14ac:dyDescent="0.35">
      <c r="A40" s="49"/>
      <c r="B40" s="51"/>
      <c r="C40" s="16">
        <v>8.9</v>
      </c>
      <c r="D40" s="17">
        <v>8.9</v>
      </c>
      <c r="E40" s="17"/>
      <c r="F40" s="20"/>
      <c r="G40" s="32"/>
      <c r="H40" s="18"/>
      <c r="I40" s="20"/>
      <c r="J40" s="32"/>
      <c r="K40" s="18"/>
      <c r="L40" s="20"/>
      <c r="M40" s="32"/>
      <c r="N40" s="56"/>
    </row>
    <row r="41" spans="1:14" ht="15" thickBot="1" x14ac:dyDescent="0.35">
      <c r="A41" s="48" t="s">
        <v>3</v>
      </c>
      <c r="B41" s="50" t="s">
        <v>42</v>
      </c>
      <c r="C41" s="13">
        <v>8.6999999999999993</v>
      </c>
      <c r="D41" s="14">
        <v>8.6999999999999993</v>
      </c>
      <c r="E41" s="14"/>
      <c r="F41" s="19"/>
      <c r="G41" s="32">
        <v>8.6999999999999993</v>
      </c>
      <c r="H41" s="15">
        <v>9</v>
      </c>
      <c r="I41" s="19">
        <v>9</v>
      </c>
      <c r="J41" s="32">
        <v>9</v>
      </c>
      <c r="K41" s="15">
        <v>8.4</v>
      </c>
      <c r="L41" s="19">
        <v>8.4</v>
      </c>
      <c r="M41" s="32">
        <v>8.4</v>
      </c>
      <c r="N41" s="55">
        <f t="shared" ref="N41" si="5">SUM(G41+J41+M41)</f>
        <v>26.1</v>
      </c>
    </row>
    <row r="42" spans="1:14" ht="15" thickBot="1" x14ac:dyDescent="0.35">
      <c r="A42" s="49"/>
      <c r="B42" s="51"/>
      <c r="C42" s="16">
        <v>8.6</v>
      </c>
      <c r="D42" s="17">
        <v>8.8000000000000007</v>
      </c>
      <c r="E42" s="17"/>
      <c r="F42" s="20"/>
      <c r="G42" s="32"/>
      <c r="H42" s="18"/>
      <c r="I42" s="20"/>
      <c r="J42" s="32"/>
      <c r="K42" s="18"/>
      <c r="L42" s="20"/>
      <c r="M42" s="32"/>
      <c r="N42" s="56"/>
    </row>
    <row r="43" spans="1:14" ht="15" thickBot="1" x14ac:dyDescent="0.35">
      <c r="A43" s="48" t="s">
        <v>4</v>
      </c>
      <c r="B43" s="50" t="s">
        <v>43</v>
      </c>
      <c r="C43" s="13">
        <v>9.1</v>
      </c>
      <c r="D43" s="14">
        <v>9.1999999999999993</v>
      </c>
      <c r="E43" s="14"/>
      <c r="F43" s="19"/>
      <c r="G43" s="32">
        <v>9.15</v>
      </c>
      <c r="H43" s="15">
        <v>8.9</v>
      </c>
      <c r="I43" s="19">
        <v>9</v>
      </c>
      <c r="J43" s="32">
        <v>8.9499999999999993</v>
      </c>
      <c r="K43" s="15">
        <v>7.8</v>
      </c>
      <c r="L43" s="19">
        <v>8</v>
      </c>
      <c r="M43" s="32">
        <v>7.9</v>
      </c>
      <c r="N43" s="55">
        <f t="shared" ref="N43" si="6">SUM(G43+J43+M43)</f>
        <v>26</v>
      </c>
    </row>
    <row r="44" spans="1:14" ht="15" thickBot="1" x14ac:dyDescent="0.35">
      <c r="A44" s="49"/>
      <c r="B44" s="51"/>
      <c r="C44" s="16">
        <v>9.1999999999999993</v>
      </c>
      <c r="D44" s="17">
        <v>9.1</v>
      </c>
      <c r="E44" s="17"/>
      <c r="F44" s="20"/>
      <c r="G44" s="32"/>
      <c r="H44" s="18"/>
      <c r="I44" s="20"/>
      <c r="J44" s="32"/>
      <c r="K44" s="18"/>
      <c r="L44" s="20"/>
      <c r="M44" s="32"/>
      <c r="N44" s="56"/>
    </row>
    <row r="45" spans="1:14" ht="15" thickBot="1" x14ac:dyDescent="0.35">
      <c r="A45" s="48" t="s">
        <v>5</v>
      </c>
      <c r="B45" s="50" t="s">
        <v>44</v>
      </c>
      <c r="C45" s="13">
        <v>9</v>
      </c>
      <c r="D45" s="14">
        <v>9.1</v>
      </c>
      <c r="E45" s="14"/>
      <c r="F45" s="19"/>
      <c r="G45" s="32">
        <v>9.0500000000000007</v>
      </c>
      <c r="H45" s="15">
        <v>9.1</v>
      </c>
      <c r="I45" s="19">
        <v>9.1999999999999993</v>
      </c>
      <c r="J45" s="32">
        <v>9.15</v>
      </c>
      <c r="K45" s="15">
        <v>9.1</v>
      </c>
      <c r="L45" s="19">
        <v>9</v>
      </c>
      <c r="M45" s="32">
        <v>9.0500000000000007</v>
      </c>
      <c r="N45" s="55">
        <f t="shared" ref="N45" si="7">SUM(G45+J45+M45)</f>
        <v>27.250000000000004</v>
      </c>
    </row>
    <row r="46" spans="1:14" ht="15" thickBot="1" x14ac:dyDescent="0.35">
      <c r="A46" s="49"/>
      <c r="B46" s="51"/>
      <c r="C46" s="16">
        <v>0</v>
      </c>
      <c r="D46" s="17">
        <v>0</v>
      </c>
      <c r="E46" s="17"/>
      <c r="F46" s="20"/>
      <c r="G46" s="32"/>
      <c r="H46" s="18"/>
      <c r="I46" s="20"/>
      <c r="J46" s="32"/>
      <c r="K46" s="18"/>
      <c r="L46" s="20"/>
      <c r="M46" s="32"/>
      <c r="N46" s="56"/>
    </row>
    <row r="47" spans="1:14" ht="15" thickBot="1" x14ac:dyDescent="0.35">
      <c r="A47" s="48" t="s">
        <v>12</v>
      </c>
      <c r="B47" s="50" t="s">
        <v>45</v>
      </c>
      <c r="C47" s="13">
        <v>9.3000000000000007</v>
      </c>
      <c r="D47" s="14">
        <v>9.1999999999999993</v>
      </c>
      <c r="E47" s="14"/>
      <c r="F47" s="19"/>
      <c r="G47" s="32">
        <v>9.25</v>
      </c>
      <c r="H47" s="15">
        <v>9.1999999999999993</v>
      </c>
      <c r="I47" s="19">
        <v>9.3000000000000007</v>
      </c>
      <c r="J47" s="32">
        <v>9.25</v>
      </c>
      <c r="K47" s="15">
        <v>9.1</v>
      </c>
      <c r="L47" s="19">
        <v>9.1</v>
      </c>
      <c r="M47" s="32">
        <v>9.1</v>
      </c>
      <c r="N47" s="55">
        <f t="shared" ref="N47" si="8">SUM(G47+J47+M47)</f>
        <v>27.6</v>
      </c>
    </row>
    <row r="48" spans="1:14" ht="15" thickBot="1" x14ac:dyDescent="0.35">
      <c r="A48" s="49"/>
      <c r="B48" s="51"/>
      <c r="C48" s="16">
        <v>9.3000000000000007</v>
      </c>
      <c r="D48" s="17">
        <v>9.1999999999999993</v>
      </c>
      <c r="E48" s="17"/>
      <c r="F48" s="20"/>
      <c r="G48" s="32"/>
      <c r="H48" s="18"/>
      <c r="I48" s="20"/>
      <c r="J48" s="32"/>
      <c r="K48" s="18"/>
      <c r="L48" s="20"/>
      <c r="M48" s="32"/>
      <c r="N48" s="56"/>
    </row>
    <row r="49" spans="1:14" ht="15" thickBot="1" x14ac:dyDescent="0.35">
      <c r="A49" s="48" t="s">
        <v>13</v>
      </c>
      <c r="B49" s="50" t="s">
        <v>46</v>
      </c>
      <c r="C49" s="13">
        <v>9</v>
      </c>
      <c r="D49" s="14">
        <v>9</v>
      </c>
      <c r="E49" s="14"/>
      <c r="F49" s="19"/>
      <c r="G49" s="32">
        <v>9.0500000000000007</v>
      </c>
      <c r="H49" s="15">
        <v>9.1999999999999993</v>
      </c>
      <c r="I49" s="19">
        <v>9.3000000000000007</v>
      </c>
      <c r="J49" s="32">
        <v>9.25</v>
      </c>
      <c r="K49" s="15">
        <v>9</v>
      </c>
      <c r="L49" s="19">
        <v>9.1</v>
      </c>
      <c r="M49" s="32">
        <v>9.0500000000000007</v>
      </c>
      <c r="N49" s="55">
        <f t="shared" ref="N49" si="9">SUM(G49+J49+M49)</f>
        <v>27.35</v>
      </c>
    </row>
    <row r="50" spans="1:14" ht="15" thickBot="1" x14ac:dyDescent="0.35">
      <c r="A50" s="49"/>
      <c r="B50" s="51"/>
      <c r="C50" s="16">
        <v>9</v>
      </c>
      <c r="D50" s="17">
        <v>9.1</v>
      </c>
      <c r="E50" s="17"/>
      <c r="F50" s="20"/>
      <c r="G50" s="32"/>
      <c r="H50" s="18"/>
      <c r="I50" s="20"/>
      <c r="J50" s="32"/>
      <c r="K50" s="18"/>
      <c r="L50" s="20"/>
      <c r="M50" s="32"/>
      <c r="N50" s="56"/>
    </row>
    <row r="51" spans="1:14" ht="26.25" customHeight="1" thickBot="1" x14ac:dyDescent="0.35">
      <c r="A51" s="46" t="s">
        <v>8</v>
      </c>
      <c r="B51" s="47"/>
      <c r="C51" s="72">
        <f>SUM(G39:G50)-MIN(G39:G50)-SMALL(G39:G50,2)</f>
        <v>36.499999999999993</v>
      </c>
      <c r="D51" s="73"/>
      <c r="E51" s="73"/>
      <c r="F51" s="73"/>
      <c r="G51" s="74"/>
      <c r="H51" s="72">
        <f>SUM(J39:J50)-MIN(J39:J50)-SMALL(J39:J50,2)</f>
        <v>36.650000000000006</v>
      </c>
      <c r="I51" s="73"/>
      <c r="J51" s="74"/>
      <c r="K51" s="72">
        <f>SUM(M39:M50)-MIN(M39:M50)-SMALL(M39:M50,2)</f>
        <v>35.600000000000009</v>
      </c>
      <c r="L51" s="73"/>
      <c r="M51" s="74"/>
      <c r="N51" s="21"/>
    </row>
    <row r="52" spans="1:14" ht="15" thickBot="1" x14ac:dyDescent="0.35"/>
    <row r="53" spans="1:14" ht="19.2" thickTop="1" thickBot="1" x14ac:dyDescent="0.35">
      <c r="J53" s="38" t="s">
        <v>17</v>
      </c>
      <c r="K53" s="38"/>
      <c r="L53" s="39"/>
      <c r="M53" s="65">
        <f>C51+H51+K51</f>
        <v>108.75000000000001</v>
      </c>
      <c r="N53" s="66"/>
    </row>
    <row r="54" spans="1:14" ht="16.8" thickTop="1" thickBot="1" x14ac:dyDescent="0.35">
      <c r="B54" s="23" t="str">
        <f>B25</f>
        <v>Szeged, 2023. február 11.</v>
      </c>
      <c r="C54" s="3"/>
      <c r="D54" s="3"/>
      <c r="E54" s="3"/>
      <c r="F54" s="3"/>
      <c r="G54" s="3"/>
    </row>
    <row r="55" spans="1:14" ht="27" thickTop="1" thickBot="1" x14ac:dyDescent="0.35">
      <c r="C55" s="37" t="s">
        <v>9</v>
      </c>
      <c r="D55" s="37"/>
      <c r="E55" s="37"/>
      <c r="F55" s="37"/>
      <c r="G55" s="37"/>
      <c r="K55" s="40" t="s">
        <v>10</v>
      </c>
      <c r="L55" s="41"/>
      <c r="M55" s="67">
        <f>RANK(M53,'Csapat sorrend'!$C$4:$C$19,0)</f>
        <v>1</v>
      </c>
      <c r="N55" s="68"/>
    </row>
    <row r="56" spans="1:14" ht="15" thickTop="1" x14ac:dyDescent="0.3"/>
    <row r="60" spans="1:14" ht="18" x14ac:dyDescent="0.35">
      <c r="A60" s="64" t="str">
        <f>A1</f>
        <v>II.</v>
      </c>
      <c r="B60" s="5" t="s">
        <v>16</v>
      </c>
      <c r="C60" s="30" t="s">
        <v>38</v>
      </c>
      <c r="D60" s="30"/>
      <c r="E60" s="30"/>
      <c r="F60" s="30"/>
      <c r="G60" s="31" t="s">
        <v>32</v>
      </c>
      <c r="H60" s="31"/>
      <c r="I60" s="31"/>
      <c r="J60" s="31"/>
      <c r="K60" s="23"/>
      <c r="L60" s="23"/>
    </row>
    <row r="61" spans="1:14" ht="18" x14ac:dyDescent="0.35">
      <c r="A61" s="64"/>
      <c r="B61" s="5" t="str">
        <f>B2</f>
        <v>Fiú</v>
      </c>
    </row>
    <row r="62" spans="1:14" ht="15.6" x14ac:dyDescent="0.3">
      <c r="A62" s="38" t="s">
        <v>14</v>
      </c>
      <c r="B62" s="38"/>
      <c r="C62" s="63" t="s">
        <v>52</v>
      </c>
      <c r="D62" s="63"/>
      <c r="E62" s="63"/>
      <c r="F62" s="63"/>
      <c r="G62" s="63"/>
      <c r="H62" s="63"/>
      <c r="I62" s="63"/>
      <c r="J62" s="63"/>
      <c r="K62" s="63"/>
      <c r="L62" s="63"/>
    </row>
    <row r="63" spans="1:14" ht="15.6" x14ac:dyDescent="0.3">
      <c r="A63" s="6"/>
      <c r="B63" s="6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4" ht="15.6" x14ac:dyDescent="0.3">
      <c r="A64" s="38" t="s">
        <v>15</v>
      </c>
      <c r="B64" s="38"/>
      <c r="C64" s="63"/>
      <c r="D64" s="63"/>
      <c r="E64" s="63"/>
      <c r="F64" s="63"/>
      <c r="G64" s="63"/>
      <c r="H64" s="63"/>
      <c r="I64" s="63"/>
      <c r="J64" s="63"/>
      <c r="K64" s="63"/>
      <c r="L64" s="63"/>
    </row>
    <row r="65" spans="1:14" ht="16.2" thickBot="1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4" ht="15.6" x14ac:dyDescent="0.3">
      <c r="A66" s="42"/>
      <c r="B66" s="57" t="s">
        <v>0</v>
      </c>
      <c r="C66" s="60" t="s">
        <v>1</v>
      </c>
      <c r="D66" s="45"/>
      <c r="E66" s="45"/>
      <c r="F66" s="45"/>
      <c r="G66" s="61"/>
      <c r="H66" s="62" t="s">
        <v>11</v>
      </c>
      <c r="I66" s="45"/>
      <c r="J66" s="45"/>
      <c r="K66" s="45" t="s">
        <v>33</v>
      </c>
      <c r="L66" s="45"/>
      <c r="M66" s="45"/>
      <c r="N66" s="52" t="s">
        <v>7</v>
      </c>
    </row>
    <row r="67" spans="1:14" x14ac:dyDescent="0.3">
      <c r="A67" s="43"/>
      <c r="B67" s="58"/>
      <c r="C67" s="9" t="s">
        <v>2</v>
      </c>
      <c r="D67" s="2" t="s">
        <v>3</v>
      </c>
      <c r="E67" s="2" t="s">
        <v>4</v>
      </c>
      <c r="F67" s="2" t="s">
        <v>5</v>
      </c>
      <c r="G67" s="33" t="s">
        <v>6</v>
      </c>
      <c r="H67" s="8" t="s">
        <v>2</v>
      </c>
      <c r="I67" s="2" t="s">
        <v>3</v>
      </c>
      <c r="J67" s="35" t="s">
        <v>6</v>
      </c>
      <c r="K67" s="2" t="s">
        <v>2</v>
      </c>
      <c r="L67" s="2" t="s">
        <v>3</v>
      </c>
      <c r="M67" s="35" t="s">
        <v>6</v>
      </c>
      <c r="N67" s="53"/>
    </row>
    <row r="68" spans="1:14" ht="15" thickBot="1" x14ac:dyDescent="0.35">
      <c r="A68" s="44"/>
      <c r="B68" s="59"/>
      <c r="C68" s="10" t="s">
        <v>2</v>
      </c>
      <c r="D68" s="11" t="s">
        <v>3</v>
      </c>
      <c r="E68" s="11" t="s">
        <v>4</v>
      </c>
      <c r="F68" s="11" t="s">
        <v>5</v>
      </c>
      <c r="G68" s="34"/>
      <c r="H68" s="12" t="s">
        <v>4</v>
      </c>
      <c r="I68" s="11" t="s">
        <v>5</v>
      </c>
      <c r="J68" s="36"/>
      <c r="K68" s="11" t="s">
        <v>4</v>
      </c>
      <c r="L68" s="11" t="s">
        <v>5</v>
      </c>
      <c r="M68" s="36"/>
      <c r="N68" s="54"/>
    </row>
    <row r="69" spans="1:14" ht="15" thickBot="1" x14ac:dyDescent="0.35">
      <c r="A69" s="48" t="s">
        <v>2</v>
      </c>
      <c r="B69" s="50" t="s">
        <v>53</v>
      </c>
      <c r="C69" s="13"/>
      <c r="D69" s="14"/>
      <c r="E69" s="14"/>
      <c r="F69" s="19"/>
      <c r="G69" s="32">
        <v>0</v>
      </c>
      <c r="H69" s="15"/>
      <c r="I69" s="19"/>
      <c r="J69" s="32">
        <v>0</v>
      </c>
      <c r="K69" s="15"/>
      <c r="L69" s="19"/>
      <c r="M69" s="32">
        <v>0</v>
      </c>
      <c r="N69" s="55">
        <f>SUM(G69+J69+M69)</f>
        <v>0</v>
      </c>
    </row>
    <row r="70" spans="1:14" ht="15" thickBot="1" x14ac:dyDescent="0.35">
      <c r="A70" s="49"/>
      <c r="B70" s="51"/>
      <c r="C70" s="16"/>
      <c r="D70" s="17"/>
      <c r="E70" s="17"/>
      <c r="F70" s="20"/>
      <c r="G70" s="32"/>
      <c r="H70" s="18"/>
      <c r="I70" s="20"/>
      <c r="J70" s="32"/>
      <c r="K70" s="18"/>
      <c r="L70" s="20"/>
      <c r="M70" s="32"/>
      <c r="N70" s="56"/>
    </row>
    <row r="71" spans="1:14" ht="15" thickBot="1" x14ac:dyDescent="0.35">
      <c r="A71" s="48" t="s">
        <v>3</v>
      </c>
      <c r="B71" s="50"/>
      <c r="C71" s="13"/>
      <c r="D71" s="14"/>
      <c r="E71" s="14"/>
      <c r="F71" s="19"/>
      <c r="G71" s="32">
        <v>0</v>
      </c>
      <c r="H71" s="15"/>
      <c r="I71" s="19"/>
      <c r="J71" s="32">
        <v>0</v>
      </c>
      <c r="K71" s="15"/>
      <c r="L71" s="19"/>
      <c r="M71" s="32">
        <v>0</v>
      </c>
      <c r="N71" s="55">
        <f t="shared" ref="N71" si="10">SUM(G71+J71+M71)</f>
        <v>0</v>
      </c>
    </row>
    <row r="72" spans="1:14" ht="15" thickBot="1" x14ac:dyDescent="0.35">
      <c r="A72" s="49"/>
      <c r="B72" s="51"/>
      <c r="C72" s="16"/>
      <c r="D72" s="17"/>
      <c r="E72" s="17"/>
      <c r="F72" s="20"/>
      <c r="G72" s="32"/>
      <c r="H72" s="18"/>
      <c r="I72" s="20"/>
      <c r="J72" s="32"/>
      <c r="K72" s="18"/>
      <c r="L72" s="20"/>
      <c r="M72" s="32"/>
      <c r="N72" s="56"/>
    </row>
    <row r="73" spans="1:14" ht="15" thickBot="1" x14ac:dyDescent="0.35">
      <c r="A73" s="48" t="s">
        <v>4</v>
      </c>
      <c r="B73" s="50"/>
      <c r="C73" s="13"/>
      <c r="D73" s="14"/>
      <c r="E73" s="14"/>
      <c r="F73" s="19"/>
      <c r="G73" s="32">
        <v>0</v>
      </c>
      <c r="H73" s="15"/>
      <c r="I73" s="19"/>
      <c r="J73" s="32">
        <v>0</v>
      </c>
      <c r="K73" s="15"/>
      <c r="L73" s="19"/>
      <c r="M73" s="32">
        <v>0</v>
      </c>
      <c r="N73" s="55">
        <f t="shared" ref="N73" si="11">SUM(G73+J73+M73)</f>
        <v>0</v>
      </c>
    </row>
    <row r="74" spans="1:14" ht="15" thickBot="1" x14ac:dyDescent="0.35">
      <c r="A74" s="49"/>
      <c r="B74" s="51"/>
      <c r="C74" s="16"/>
      <c r="D74" s="17"/>
      <c r="E74" s="17"/>
      <c r="F74" s="20"/>
      <c r="G74" s="32"/>
      <c r="H74" s="18"/>
      <c r="I74" s="20"/>
      <c r="J74" s="32"/>
      <c r="K74" s="18"/>
      <c r="L74" s="20"/>
      <c r="M74" s="32"/>
      <c r="N74" s="56"/>
    </row>
    <row r="75" spans="1:14" ht="15" thickBot="1" x14ac:dyDescent="0.35">
      <c r="A75" s="48" t="s">
        <v>5</v>
      </c>
      <c r="B75" s="50"/>
      <c r="C75" s="13"/>
      <c r="D75" s="14"/>
      <c r="E75" s="14"/>
      <c r="F75" s="19"/>
      <c r="G75" s="32">
        <v>0</v>
      </c>
      <c r="H75" s="15"/>
      <c r="I75" s="19"/>
      <c r="J75" s="32">
        <v>0</v>
      </c>
      <c r="K75" s="15"/>
      <c r="L75" s="19"/>
      <c r="M75" s="32">
        <v>0</v>
      </c>
      <c r="N75" s="55">
        <f t="shared" ref="N75" si="12">SUM(G75+J75+M75)</f>
        <v>0</v>
      </c>
    </row>
    <row r="76" spans="1:14" ht="15" thickBot="1" x14ac:dyDescent="0.35">
      <c r="A76" s="49"/>
      <c r="B76" s="51"/>
      <c r="C76" s="16"/>
      <c r="D76" s="17"/>
      <c r="E76" s="17"/>
      <c r="F76" s="20"/>
      <c r="G76" s="32"/>
      <c r="H76" s="18"/>
      <c r="I76" s="20"/>
      <c r="J76" s="32"/>
      <c r="K76" s="18"/>
      <c r="L76" s="20"/>
      <c r="M76" s="32"/>
      <c r="N76" s="56"/>
    </row>
    <row r="77" spans="1:14" ht="15" thickBot="1" x14ac:dyDescent="0.35">
      <c r="A77" s="48" t="s">
        <v>12</v>
      </c>
      <c r="B77" s="50"/>
      <c r="C77" s="13"/>
      <c r="D77" s="14"/>
      <c r="E77" s="14"/>
      <c r="F77" s="19"/>
      <c r="G77" s="32">
        <v>0</v>
      </c>
      <c r="H77" s="15"/>
      <c r="I77" s="19"/>
      <c r="J77" s="32">
        <v>0</v>
      </c>
      <c r="K77" s="15"/>
      <c r="L77" s="19"/>
      <c r="M77" s="32">
        <v>0</v>
      </c>
      <c r="N77" s="55">
        <f t="shared" ref="N77" si="13">SUM(G77+J77+M77)</f>
        <v>0</v>
      </c>
    </row>
    <row r="78" spans="1:14" ht="15" thickBot="1" x14ac:dyDescent="0.35">
      <c r="A78" s="49"/>
      <c r="B78" s="51"/>
      <c r="C78" s="16"/>
      <c r="D78" s="17"/>
      <c r="E78" s="17"/>
      <c r="F78" s="20"/>
      <c r="G78" s="32"/>
      <c r="H78" s="18"/>
      <c r="I78" s="20"/>
      <c r="J78" s="32"/>
      <c r="K78" s="18"/>
      <c r="L78" s="20"/>
      <c r="M78" s="32"/>
      <c r="N78" s="56"/>
    </row>
    <row r="79" spans="1:14" ht="15" thickBot="1" x14ac:dyDescent="0.35">
      <c r="A79" s="48" t="s">
        <v>13</v>
      </c>
      <c r="B79" s="50"/>
      <c r="C79" s="13"/>
      <c r="D79" s="14"/>
      <c r="E79" s="14"/>
      <c r="F79" s="19"/>
      <c r="G79" s="32">
        <v>0</v>
      </c>
      <c r="H79" s="15"/>
      <c r="I79" s="19"/>
      <c r="J79" s="32">
        <v>0</v>
      </c>
      <c r="K79" s="15"/>
      <c r="L79" s="19"/>
      <c r="M79" s="32">
        <v>0</v>
      </c>
      <c r="N79" s="55">
        <f t="shared" ref="N79" si="14">SUM(G79+J79+M79)</f>
        <v>0</v>
      </c>
    </row>
    <row r="80" spans="1:14" ht="15" thickBot="1" x14ac:dyDescent="0.35">
      <c r="A80" s="49"/>
      <c r="B80" s="51"/>
      <c r="C80" s="16"/>
      <c r="D80" s="17"/>
      <c r="E80" s="17"/>
      <c r="F80" s="20"/>
      <c r="G80" s="32"/>
      <c r="H80" s="18"/>
      <c r="I80" s="20"/>
      <c r="J80" s="32"/>
      <c r="K80" s="18"/>
      <c r="L80" s="20"/>
      <c r="M80" s="32"/>
      <c r="N80" s="56"/>
    </row>
    <row r="81" spans="1:14" ht="25.5" customHeight="1" thickBot="1" x14ac:dyDescent="0.35">
      <c r="A81" s="46" t="s">
        <v>8</v>
      </c>
      <c r="B81" s="47"/>
      <c r="C81" s="72">
        <f>SUM(G69:G80)-MIN(G69:G80)-SMALL(G69:G80,2)</f>
        <v>0</v>
      </c>
      <c r="D81" s="73"/>
      <c r="E81" s="73"/>
      <c r="F81" s="73"/>
      <c r="G81" s="74"/>
      <c r="H81" s="72">
        <f>SUM(J69:J80)-MIN(J69:J80)-SMALL(J69:J80,2)</f>
        <v>0</v>
      </c>
      <c r="I81" s="73"/>
      <c r="J81" s="74"/>
      <c r="K81" s="72">
        <f>SUM(M69:M80)-MIN(M69:M80)-SMALL(M69:M80,2)</f>
        <v>0</v>
      </c>
      <c r="L81" s="73"/>
      <c r="M81" s="74"/>
      <c r="N81" s="21"/>
    </row>
    <row r="82" spans="1:14" ht="15" thickBot="1" x14ac:dyDescent="0.35"/>
    <row r="83" spans="1:14" ht="19.2" thickTop="1" thickBot="1" x14ac:dyDescent="0.35">
      <c r="J83" s="38" t="s">
        <v>17</v>
      </c>
      <c r="K83" s="38"/>
      <c r="L83" s="39"/>
      <c r="M83" s="65">
        <f>C81+H81+K81</f>
        <v>0</v>
      </c>
      <c r="N83" s="66"/>
    </row>
    <row r="84" spans="1:14" ht="16.8" thickTop="1" thickBot="1" x14ac:dyDescent="0.35">
      <c r="B84" s="23" t="str">
        <f>B25</f>
        <v>Szeged, 2023. február 11.</v>
      </c>
      <c r="C84" s="3"/>
      <c r="D84" s="3"/>
      <c r="E84" s="3"/>
      <c r="F84" s="3"/>
      <c r="G84" s="3"/>
    </row>
    <row r="85" spans="1:14" ht="27" thickTop="1" thickBot="1" x14ac:dyDescent="0.35">
      <c r="C85" s="37" t="s">
        <v>9</v>
      </c>
      <c r="D85" s="37"/>
      <c r="E85" s="37"/>
      <c r="F85" s="37"/>
      <c r="G85" s="37"/>
      <c r="K85" s="40" t="s">
        <v>10</v>
      </c>
      <c r="L85" s="41"/>
      <c r="M85" s="67">
        <f>RANK(M83,'Csapat sorrend'!$C$4:$C$19,0)</f>
        <v>3</v>
      </c>
      <c r="N85" s="68"/>
    </row>
    <row r="86" spans="1:14" ht="15" thickTop="1" x14ac:dyDescent="0.3"/>
    <row r="90" spans="1:14" ht="18" x14ac:dyDescent="0.35">
      <c r="A90" s="64" t="str">
        <f>A1</f>
        <v>II.</v>
      </c>
      <c r="B90" s="5" t="s">
        <v>16</v>
      </c>
      <c r="C90" s="30" t="s">
        <v>38</v>
      </c>
      <c r="D90" s="30"/>
      <c r="E90" s="30"/>
      <c r="F90" s="30"/>
      <c r="G90" s="31" t="s">
        <v>32</v>
      </c>
      <c r="H90" s="31"/>
      <c r="I90" s="31"/>
      <c r="J90" s="31"/>
      <c r="K90" s="23"/>
      <c r="L90" s="23"/>
    </row>
    <row r="91" spans="1:14" ht="18" x14ac:dyDescent="0.35">
      <c r="A91" s="64"/>
      <c r="B91" s="5" t="str">
        <f>B2</f>
        <v>Fiú</v>
      </c>
    </row>
    <row r="92" spans="1:14" ht="15.6" x14ac:dyDescent="0.3">
      <c r="A92" s="38" t="s">
        <v>14</v>
      </c>
      <c r="B92" s="38"/>
      <c r="C92" s="63"/>
      <c r="D92" s="63"/>
      <c r="E92" s="63"/>
      <c r="F92" s="63"/>
      <c r="G92" s="63"/>
      <c r="H92" s="63"/>
      <c r="I92" s="63"/>
      <c r="J92" s="63"/>
      <c r="K92" s="63"/>
      <c r="L92" s="63"/>
    </row>
    <row r="93" spans="1:14" ht="15.6" x14ac:dyDescent="0.3">
      <c r="A93" s="6"/>
      <c r="B93" s="6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4" ht="15.6" x14ac:dyDescent="0.3">
      <c r="A94" s="38" t="s">
        <v>15</v>
      </c>
      <c r="B94" s="38"/>
      <c r="C94" s="63"/>
      <c r="D94" s="63"/>
      <c r="E94" s="63"/>
      <c r="F94" s="63"/>
      <c r="G94" s="63"/>
      <c r="H94" s="63"/>
      <c r="I94" s="63"/>
      <c r="J94" s="63"/>
      <c r="K94" s="63"/>
      <c r="L94" s="63"/>
    </row>
    <row r="95" spans="1:14" ht="16.2" thickBot="1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4" ht="15.75" customHeight="1" x14ac:dyDescent="0.3">
      <c r="A96" s="42"/>
      <c r="B96" s="57" t="s">
        <v>0</v>
      </c>
      <c r="C96" s="60" t="s">
        <v>1</v>
      </c>
      <c r="D96" s="45"/>
      <c r="E96" s="45"/>
      <c r="F96" s="45"/>
      <c r="G96" s="61"/>
      <c r="H96" s="62" t="s">
        <v>11</v>
      </c>
      <c r="I96" s="45"/>
      <c r="J96" s="45"/>
      <c r="K96" s="45" t="s">
        <v>33</v>
      </c>
      <c r="L96" s="45"/>
      <c r="M96" s="45"/>
      <c r="N96" s="52" t="s">
        <v>7</v>
      </c>
    </row>
    <row r="97" spans="1:14" ht="15" customHeight="1" x14ac:dyDescent="0.3">
      <c r="A97" s="43"/>
      <c r="B97" s="58"/>
      <c r="C97" s="9" t="s">
        <v>2</v>
      </c>
      <c r="D97" s="2" t="s">
        <v>3</v>
      </c>
      <c r="E97" s="2" t="s">
        <v>4</v>
      </c>
      <c r="F97" s="2" t="s">
        <v>5</v>
      </c>
      <c r="G97" s="33" t="s">
        <v>6</v>
      </c>
      <c r="H97" s="8" t="s">
        <v>2</v>
      </c>
      <c r="I97" s="2" t="s">
        <v>3</v>
      </c>
      <c r="J97" s="35" t="s">
        <v>6</v>
      </c>
      <c r="K97" s="2" t="s">
        <v>2</v>
      </c>
      <c r="L97" s="2" t="s">
        <v>3</v>
      </c>
      <c r="M97" s="35" t="s">
        <v>6</v>
      </c>
      <c r="N97" s="53"/>
    </row>
    <row r="98" spans="1:14" ht="15.75" customHeight="1" thickBot="1" x14ac:dyDescent="0.35">
      <c r="A98" s="44"/>
      <c r="B98" s="59"/>
      <c r="C98" s="10" t="s">
        <v>2</v>
      </c>
      <c r="D98" s="11" t="s">
        <v>3</v>
      </c>
      <c r="E98" s="11" t="s">
        <v>4</v>
      </c>
      <c r="F98" s="11" t="s">
        <v>5</v>
      </c>
      <c r="G98" s="34"/>
      <c r="H98" s="12" t="s">
        <v>4</v>
      </c>
      <c r="I98" s="11" t="s">
        <v>5</v>
      </c>
      <c r="J98" s="36"/>
      <c r="K98" s="11" t="s">
        <v>4</v>
      </c>
      <c r="L98" s="11" t="s">
        <v>5</v>
      </c>
      <c r="M98" s="36"/>
      <c r="N98" s="54"/>
    </row>
    <row r="99" spans="1:14" ht="15.75" customHeight="1" thickBot="1" x14ac:dyDescent="0.35">
      <c r="A99" s="48" t="s">
        <v>2</v>
      </c>
      <c r="B99" s="50"/>
      <c r="C99" s="13"/>
      <c r="D99" s="14"/>
      <c r="E99" s="14"/>
      <c r="F99" s="19"/>
      <c r="G99" s="32">
        <v>0</v>
      </c>
      <c r="H99" s="15"/>
      <c r="I99" s="19"/>
      <c r="J99" s="32">
        <v>0</v>
      </c>
      <c r="K99" s="15"/>
      <c r="L99" s="19"/>
      <c r="M99" s="32">
        <v>0</v>
      </c>
      <c r="N99" s="55">
        <f>SUM(G99+J99+M99)</f>
        <v>0</v>
      </c>
    </row>
    <row r="100" spans="1:14" ht="15.75" customHeight="1" thickBot="1" x14ac:dyDescent="0.35">
      <c r="A100" s="49"/>
      <c r="B100" s="51"/>
      <c r="C100" s="16"/>
      <c r="D100" s="17"/>
      <c r="E100" s="17"/>
      <c r="F100" s="20"/>
      <c r="G100" s="32"/>
      <c r="H100" s="18"/>
      <c r="I100" s="20"/>
      <c r="J100" s="32"/>
      <c r="K100" s="18"/>
      <c r="L100" s="20"/>
      <c r="M100" s="32"/>
      <c r="N100" s="56"/>
    </row>
    <row r="101" spans="1:14" ht="15.75" customHeight="1" thickBot="1" x14ac:dyDescent="0.35">
      <c r="A101" s="48" t="s">
        <v>3</v>
      </c>
      <c r="B101" s="50"/>
      <c r="C101" s="13"/>
      <c r="D101" s="14"/>
      <c r="E101" s="14"/>
      <c r="F101" s="19"/>
      <c r="G101" s="32">
        <v>0</v>
      </c>
      <c r="H101" s="15"/>
      <c r="I101" s="19"/>
      <c r="J101" s="32">
        <v>0</v>
      </c>
      <c r="K101" s="15"/>
      <c r="L101" s="19"/>
      <c r="M101" s="32">
        <v>0</v>
      </c>
      <c r="N101" s="55">
        <f t="shared" ref="N101" si="15">SUM(G101+J101+M101)</f>
        <v>0</v>
      </c>
    </row>
    <row r="102" spans="1:14" ht="15.75" customHeight="1" thickBot="1" x14ac:dyDescent="0.35">
      <c r="A102" s="49"/>
      <c r="B102" s="51"/>
      <c r="C102" s="16"/>
      <c r="D102" s="17"/>
      <c r="E102" s="17"/>
      <c r="F102" s="20"/>
      <c r="G102" s="32"/>
      <c r="H102" s="18"/>
      <c r="I102" s="20"/>
      <c r="J102" s="32"/>
      <c r="K102" s="18"/>
      <c r="L102" s="20"/>
      <c r="M102" s="32"/>
      <c r="N102" s="56"/>
    </row>
    <row r="103" spans="1:14" ht="15.75" customHeight="1" thickBot="1" x14ac:dyDescent="0.35">
      <c r="A103" s="48" t="s">
        <v>4</v>
      </c>
      <c r="B103" s="50"/>
      <c r="C103" s="13"/>
      <c r="D103" s="14"/>
      <c r="E103" s="14"/>
      <c r="F103" s="19"/>
      <c r="G103" s="32">
        <v>0</v>
      </c>
      <c r="H103" s="15"/>
      <c r="I103" s="19"/>
      <c r="J103" s="32">
        <v>0</v>
      </c>
      <c r="K103" s="15"/>
      <c r="L103" s="19"/>
      <c r="M103" s="32">
        <v>0</v>
      </c>
      <c r="N103" s="55">
        <f t="shared" ref="N103" si="16">SUM(G103+J103+M103)</f>
        <v>0</v>
      </c>
    </row>
    <row r="104" spans="1:14" ht="15.75" customHeight="1" thickBot="1" x14ac:dyDescent="0.35">
      <c r="A104" s="49"/>
      <c r="B104" s="51"/>
      <c r="C104" s="16"/>
      <c r="D104" s="17"/>
      <c r="E104" s="17"/>
      <c r="F104" s="20"/>
      <c r="G104" s="32"/>
      <c r="H104" s="18"/>
      <c r="I104" s="20"/>
      <c r="J104" s="32"/>
      <c r="K104" s="18"/>
      <c r="L104" s="20"/>
      <c r="M104" s="32"/>
      <c r="N104" s="56"/>
    </row>
    <row r="105" spans="1:14" ht="15.75" customHeight="1" thickBot="1" x14ac:dyDescent="0.35">
      <c r="A105" s="48" t="s">
        <v>5</v>
      </c>
      <c r="B105" s="50"/>
      <c r="C105" s="13"/>
      <c r="D105" s="14"/>
      <c r="E105" s="14"/>
      <c r="F105" s="19"/>
      <c r="G105" s="32">
        <v>0</v>
      </c>
      <c r="H105" s="15"/>
      <c r="I105" s="19"/>
      <c r="J105" s="32">
        <v>0</v>
      </c>
      <c r="K105" s="15"/>
      <c r="L105" s="19"/>
      <c r="M105" s="32">
        <v>0</v>
      </c>
      <c r="N105" s="55">
        <f t="shared" ref="N105" si="17">SUM(G105+J105+M105)</f>
        <v>0</v>
      </c>
    </row>
    <row r="106" spans="1:14" ht="15.75" customHeight="1" thickBot="1" x14ac:dyDescent="0.35">
      <c r="A106" s="49"/>
      <c r="B106" s="51"/>
      <c r="C106" s="16"/>
      <c r="D106" s="17"/>
      <c r="E106" s="17"/>
      <c r="F106" s="20"/>
      <c r="G106" s="32"/>
      <c r="H106" s="18"/>
      <c r="I106" s="20"/>
      <c r="J106" s="32"/>
      <c r="K106" s="18"/>
      <c r="L106" s="20"/>
      <c r="M106" s="32"/>
      <c r="N106" s="56"/>
    </row>
    <row r="107" spans="1:14" ht="15.75" customHeight="1" thickBot="1" x14ac:dyDescent="0.35">
      <c r="A107" s="48" t="s">
        <v>12</v>
      </c>
      <c r="B107" s="50"/>
      <c r="C107" s="13"/>
      <c r="D107" s="14"/>
      <c r="E107" s="14"/>
      <c r="F107" s="19"/>
      <c r="G107" s="32">
        <v>0</v>
      </c>
      <c r="H107" s="15"/>
      <c r="I107" s="19"/>
      <c r="J107" s="32">
        <v>0</v>
      </c>
      <c r="K107" s="15"/>
      <c r="L107" s="19"/>
      <c r="M107" s="32">
        <v>0</v>
      </c>
      <c r="N107" s="55">
        <f t="shared" ref="N107" si="18">SUM(G107+J107+M107)</f>
        <v>0</v>
      </c>
    </row>
    <row r="108" spans="1:14" ht="15.75" customHeight="1" thickBot="1" x14ac:dyDescent="0.35">
      <c r="A108" s="49"/>
      <c r="B108" s="51"/>
      <c r="C108" s="16"/>
      <c r="D108" s="17"/>
      <c r="E108" s="17"/>
      <c r="F108" s="20"/>
      <c r="G108" s="32"/>
      <c r="H108" s="18"/>
      <c r="I108" s="20"/>
      <c r="J108" s="32"/>
      <c r="K108" s="18"/>
      <c r="L108" s="20"/>
      <c r="M108" s="32"/>
      <c r="N108" s="56"/>
    </row>
    <row r="109" spans="1:14" ht="15.75" customHeight="1" thickBot="1" x14ac:dyDescent="0.35">
      <c r="A109" s="48" t="s">
        <v>13</v>
      </c>
      <c r="B109" s="50"/>
      <c r="C109" s="13"/>
      <c r="D109" s="14"/>
      <c r="E109" s="14"/>
      <c r="F109" s="19"/>
      <c r="G109" s="32">
        <v>0</v>
      </c>
      <c r="H109" s="15"/>
      <c r="I109" s="19"/>
      <c r="J109" s="32">
        <v>0</v>
      </c>
      <c r="K109" s="15"/>
      <c r="L109" s="19"/>
      <c r="M109" s="32">
        <v>0</v>
      </c>
      <c r="N109" s="55">
        <f t="shared" ref="N109" si="19">SUM(G109+J109+M109)</f>
        <v>0</v>
      </c>
    </row>
    <row r="110" spans="1:14" ht="15.75" customHeight="1" thickBot="1" x14ac:dyDescent="0.35">
      <c r="A110" s="49"/>
      <c r="B110" s="51"/>
      <c r="C110" s="16"/>
      <c r="D110" s="17"/>
      <c r="E110" s="17"/>
      <c r="F110" s="20"/>
      <c r="G110" s="32"/>
      <c r="H110" s="18"/>
      <c r="I110" s="20"/>
      <c r="J110" s="32"/>
      <c r="K110" s="18"/>
      <c r="L110" s="20"/>
      <c r="M110" s="32"/>
      <c r="N110" s="56"/>
    </row>
    <row r="111" spans="1:14" ht="16.2" thickBot="1" x14ac:dyDescent="0.35">
      <c r="A111" s="46" t="s">
        <v>8</v>
      </c>
      <c r="B111" s="47"/>
      <c r="C111" s="72">
        <f>SUM(G99:G110)-MIN(G99:G110)-SMALL(G99:G110,2)</f>
        <v>0</v>
      </c>
      <c r="D111" s="73"/>
      <c r="E111" s="73"/>
      <c r="F111" s="73"/>
      <c r="G111" s="74"/>
      <c r="H111" s="72">
        <f>SUM(J99:J110)-MIN(J99:J110)-SMALL(J99:J110,2)</f>
        <v>0</v>
      </c>
      <c r="I111" s="73"/>
      <c r="J111" s="74"/>
      <c r="K111" s="72">
        <f>SUM(M99:M110)-MIN(M99:M110)-SMALL(M99:M110,2)</f>
        <v>0</v>
      </c>
      <c r="L111" s="73"/>
      <c r="M111" s="74"/>
      <c r="N111" s="21"/>
    </row>
    <row r="112" spans="1:14" ht="15" thickBot="1" x14ac:dyDescent="0.35"/>
    <row r="113" spans="1:14" ht="19.2" thickTop="1" thickBot="1" x14ac:dyDescent="0.35">
      <c r="J113" s="38" t="s">
        <v>17</v>
      </c>
      <c r="K113" s="38"/>
      <c r="L113" s="39"/>
      <c r="M113" s="65">
        <f>C111+H111+K111</f>
        <v>0</v>
      </c>
      <c r="N113" s="66"/>
    </row>
    <row r="114" spans="1:14" ht="16.8" thickTop="1" thickBot="1" x14ac:dyDescent="0.35">
      <c r="B114" s="23" t="str">
        <f>B25</f>
        <v>Szeged, 2023. február 11.</v>
      </c>
      <c r="C114" s="3"/>
      <c r="D114" s="3"/>
      <c r="E114" s="3"/>
      <c r="F114" s="3"/>
      <c r="G114" s="3"/>
    </row>
    <row r="115" spans="1:14" ht="27" thickTop="1" thickBot="1" x14ac:dyDescent="0.35">
      <c r="C115" s="37" t="s">
        <v>9</v>
      </c>
      <c r="D115" s="37"/>
      <c r="E115" s="37"/>
      <c r="F115" s="37"/>
      <c r="G115" s="37"/>
      <c r="K115" s="40" t="s">
        <v>10</v>
      </c>
      <c r="L115" s="41"/>
      <c r="M115" s="67">
        <f>RANK(M113,'Csapat sorrend'!$C$4:$C$19,0)</f>
        <v>3</v>
      </c>
      <c r="N115" s="68"/>
    </row>
    <row r="116" spans="1:14" ht="15" thickTop="1" x14ac:dyDescent="0.3"/>
    <row r="120" spans="1:14" ht="18" x14ac:dyDescent="0.35">
      <c r="A120" s="64" t="str">
        <f>A1</f>
        <v>II.</v>
      </c>
      <c r="B120" s="5" t="s">
        <v>16</v>
      </c>
      <c r="C120" s="30" t="s">
        <v>38</v>
      </c>
      <c r="D120" s="30"/>
      <c r="E120" s="30"/>
      <c r="F120" s="30"/>
      <c r="G120" s="31" t="s">
        <v>32</v>
      </c>
      <c r="H120" s="31"/>
      <c r="I120" s="31"/>
      <c r="J120" s="31"/>
      <c r="K120" s="23"/>
      <c r="L120" s="23"/>
    </row>
    <row r="121" spans="1:14" ht="18" x14ac:dyDescent="0.35">
      <c r="A121" s="64"/>
      <c r="B121" s="5" t="str">
        <f>B2</f>
        <v>Fiú</v>
      </c>
    </row>
    <row r="122" spans="1:14" ht="15.6" x14ac:dyDescent="0.3">
      <c r="A122" s="38" t="s">
        <v>14</v>
      </c>
      <c r="B122" s="38"/>
      <c r="C122" s="63"/>
      <c r="D122" s="63"/>
      <c r="E122" s="63"/>
      <c r="F122" s="63"/>
      <c r="G122" s="63"/>
      <c r="H122" s="63"/>
      <c r="I122" s="63"/>
      <c r="J122" s="63"/>
      <c r="K122" s="63"/>
      <c r="L122" s="63"/>
    </row>
    <row r="123" spans="1:14" ht="15.6" x14ac:dyDescent="0.3">
      <c r="A123" s="6"/>
      <c r="B123" s="6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4" ht="15.6" x14ac:dyDescent="0.3">
      <c r="A124" s="38" t="s">
        <v>15</v>
      </c>
      <c r="B124" s="38"/>
      <c r="C124" s="63"/>
      <c r="D124" s="63"/>
      <c r="E124" s="63"/>
      <c r="F124" s="63"/>
      <c r="G124" s="63"/>
      <c r="H124" s="63"/>
      <c r="I124" s="63"/>
      <c r="J124" s="63"/>
      <c r="K124" s="63"/>
      <c r="L124" s="63"/>
    </row>
    <row r="125" spans="1:14" ht="16.2" thickBot="1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</row>
    <row r="126" spans="1:14" ht="15.75" customHeight="1" x14ac:dyDescent="0.3">
      <c r="A126" s="42"/>
      <c r="B126" s="57" t="s">
        <v>0</v>
      </c>
      <c r="C126" s="60" t="s">
        <v>1</v>
      </c>
      <c r="D126" s="45"/>
      <c r="E126" s="45"/>
      <c r="F126" s="45"/>
      <c r="G126" s="61"/>
      <c r="H126" s="62" t="s">
        <v>11</v>
      </c>
      <c r="I126" s="45"/>
      <c r="J126" s="45"/>
      <c r="K126" s="45" t="s">
        <v>33</v>
      </c>
      <c r="L126" s="45"/>
      <c r="M126" s="45"/>
      <c r="N126" s="52" t="s">
        <v>7</v>
      </c>
    </row>
    <row r="127" spans="1:14" ht="15" customHeight="1" x14ac:dyDescent="0.3">
      <c r="A127" s="43"/>
      <c r="B127" s="58"/>
      <c r="C127" s="9" t="s">
        <v>2</v>
      </c>
      <c r="D127" s="2" t="s">
        <v>3</v>
      </c>
      <c r="E127" s="2" t="s">
        <v>4</v>
      </c>
      <c r="F127" s="2" t="s">
        <v>5</v>
      </c>
      <c r="G127" s="33" t="s">
        <v>6</v>
      </c>
      <c r="H127" s="8" t="s">
        <v>2</v>
      </c>
      <c r="I127" s="2" t="s">
        <v>3</v>
      </c>
      <c r="J127" s="35" t="s">
        <v>6</v>
      </c>
      <c r="K127" s="2" t="s">
        <v>2</v>
      </c>
      <c r="L127" s="2" t="s">
        <v>3</v>
      </c>
      <c r="M127" s="35" t="s">
        <v>6</v>
      </c>
      <c r="N127" s="53"/>
    </row>
    <row r="128" spans="1:14" ht="15.75" customHeight="1" thickBot="1" x14ac:dyDescent="0.35">
      <c r="A128" s="44"/>
      <c r="B128" s="59"/>
      <c r="C128" s="10" t="s">
        <v>2</v>
      </c>
      <c r="D128" s="11" t="s">
        <v>3</v>
      </c>
      <c r="E128" s="11" t="s">
        <v>4</v>
      </c>
      <c r="F128" s="11" t="s">
        <v>5</v>
      </c>
      <c r="G128" s="34"/>
      <c r="H128" s="12" t="s">
        <v>4</v>
      </c>
      <c r="I128" s="11" t="s">
        <v>5</v>
      </c>
      <c r="J128" s="36"/>
      <c r="K128" s="11" t="s">
        <v>4</v>
      </c>
      <c r="L128" s="11" t="s">
        <v>5</v>
      </c>
      <c r="M128" s="36"/>
      <c r="N128" s="54"/>
    </row>
    <row r="129" spans="1:14" ht="15.75" customHeight="1" thickBot="1" x14ac:dyDescent="0.35">
      <c r="A129" s="48" t="s">
        <v>2</v>
      </c>
      <c r="B129" s="50"/>
      <c r="C129" s="13"/>
      <c r="D129" s="14"/>
      <c r="E129" s="14"/>
      <c r="F129" s="19"/>
      <c r="G129" s="32">
        <v>0</v>
      </c>
      <c r="H129" s="15"/>
      <c r="I129" s="19"/>
      <c r="J129" s="32">
        <v>0</v>
      </c>
      <c r="K129" s="15"/>
      <c r="L129" s="19"/>
      <c r="M129" s="32">
        <v>0</v>
      </c>
      <c r="N129" s="55">
        <f>SUM(G129+J129+M129)</f>
        <v>0</v>
      </c>
    </row>
    <row r="130" spans="1:14" ht="15.75" customHeight="1" thickBot="1" x14ac:dyDescent="0.35">
      <c r="A130" s="49"/>
      <c r="B130" s="51"/>
      <c r="C130" s="16"/>
      <c r="D130" s="17"/>
      <c r="E130" s="17"/>
      <c r="F130" s="20"/>
      <c r="G130" s="32"/>
      <c r="H130" s="18"/>
      <c r="I130" s="20"/>
      <c r="J130" s="32"/>
      <c r="K130" s="18"/>
      <c r="L130" s="20"/>
      <c r="M130" s="32"/>
      <c r="N130" s="56"/>
    </row>
    <row r="131" spans="1:14" ht="15.75" customHeight="1" thickBot="1" x14ac:dyDescent="0.35">
      <c r="A131" s="48" t="s">
        <v>3</v>
      </c>
      <c r="B131" s="50"/>
      <c r="C131" s="13"/>
      <c r="D131" s="14"/>
      <c r="E131" s="14"/>
      <c r="F131" s="19"/>
      <c r="G131" s="32">
        <v>0</v>
      </c>
      <c r="H131" s="15"/>
      <c r="I131" s="19"/>
      <c r="J131" s="32">
        <v>0</v>
      </c>
      <c r="K131" s="15"/>
      <c r="L131" s="19"/>
      <c r="M131" s="32">
        <v>0</v>
      </c>
      <c r="N131" s="55">
        <f t="shared" ref="N131" si="20">SUM(G131+J131+M131)</f>
        <v>0</v>
      </c>
    </row>
    <row r="132" spans="1:14" ht="15.75" customHeight="1" thickBot="1" x14ac:dyDescent="0.35">
      <c r="A132" s="49"/>
      <c r="B132" s="51"/>
      <c r="C132" s="16"/>
      <c r="D132" s="17"/>
      <c r="E132" s="17"/>
      <c r="F132" s="20"/>
      <c r="G132" s="32"/>
      <c r="H132" s="18"/>
      <c r="I132" s="20"/>
      <c r="J132" s="32"/>
      <c r="K132" s="18"/>
      <c r="L132" s="20"/>
      <c r="M132" s="32"/>
      <c r="N132" s="56"/>
    </row>
    <row r="133" spans="1:14" ht="15.75" customHeight="1" thickBot="1" x14ac:dyDescent="0.35">
      <c r="A133" s="48" t="s">
        <v>4</v>
      </c>
      <c r="B133" s="50"/>
      <c r="C133" s="13"/>
      <c r="D133" s="14"/>
      <c r="E133" s="14"/>
      <c r="F133" s="19"/>
      <c r="G133" s="32">
        <v>0</v>
      </c>
      <c r="H133" s="15"/>
      <c r="I133" s="19"/>
      <c r="J133" s="32">
        <v>0</v>
      </c>
      <c r="K133" s="15"/>
      <c r="L133" s="19"/>
      <c r="M133" s="32">
        <v>0</v>
      </c>
      <c r="N133" s="55">
        <f t="shared" ref="N133" si="21">SUM(G133+J133+M133)</f>
        <v>0</v>
      </c>
    </row>
    <row r="134" spans="1:14" ht="15.75" customHeight="1" thickBot="1" x14ac:dyDescent="0.35">
      <c r="A134" s="49"/>
      <c r="B134" s="51"/>
      <c r="C134" s="16"/>
      <c r="D134" s="17"/>
      <c r="E134" s="17"/>
      <c r="F134" s="20"/>
      <c r="G134" s="32"/>
      <c r="H134" s="18"/>
      <c r="I134" s="20"/>
      <c r="J134" s="32"/>
      <c r="K134" s="18"/>
      <c r="L134" s="20"/>
      <c r="M134" s="32"/>
      <c r="N134" s="56"/>
    </row>
    <row r="135" spans="1:14" ht="15.75" customHeight="1" thickBot="1" x14ac:dyDescent="0.35">
      <c r="A135" s="48" t="s">
        <v>5</v>
      </c>
      <c r="B135" s="50"/>
      <c r="C135" s="13"/>
      <c r="D135" s="14"/>
      <c r="E135" s="14"/>
      <c r="F135" s="19"/>
      <c r="G135" s="32">
        <v>0</v>
      </c>
      <c r="H135" s="15"/>
      <c r="I135" s="19"/>
      <c r="J135" s="32">
        <v>0</v>
      </c>
      <c r="K135" s="15"/>
      <c r="L135" s="19"/>
      <c r="M135" s="32">
        <v>0</v>
      </c>
      <c r="N135" s="55">
        <f t="shared" ref="N135" si="22">SUM(G135+J135+M135)</f>
        <v>0</v>
      </c>
    </row>
    <row r="136" spans="1:14" ht="15.75" customHeight="1" thickBot="1" x14ac:dyDescent="0.35">
      <c r="A136" s="49"/>
      <c r="B136" s="51"/>
      <c r="C136" s="16"/>
      <c r="D136" s="17"/>
      <c r="E136" s="17"/>
      <c r="F136" s="20"/>
      <c r="G136" s="32"/>
      <c r="H136" s="18"/>
      <c r="I136" s="20"/>
      <c r="J136" s="32"/>
      <c r="K136" s="18"/>
      <c r="L136" s="20"/>
      <c r="M136" s="32"/>
      <c r="N136" s="56"/>
    </row>
    <row r="137" spans="1:14" ht="15.75" customHeight="1" thickBot="1" x14ac:dyDescent="0.35">
      <c r="A137" s="48" t="s">
        <v>12</v>
      </c>
      <c r="B137" s="50"/>
      <c r="C137" s="13"/>
      <c r="D137" s="14"/>
      <c r="E137" s="14"/>
      <c r="F137" s="19"/>
      <c r="G137" s="32">
        <v>0</v>
      </c>
      <c r="H137" s="15"/>
      <c r="I137" s="19"/>
      <c r="J137" s="32">
        <v>0</v>
      </c>
      <c r="K137" s="15"/>
      <c r="L137" s="19"/>
      <c r="M137" s="32">
        <v>0</v>
      </c>
      <c r="N137" s="55">
        <f t="shared" ref="N137" si="23">SUM(G137+J137+M137)</f>
        <v>0</v>
      </c>
    </row>
    <row r="138" spans="1:14" ht="15.75" customHeight="1" thickBot="1" x14ac:dyDescent="0.35">
      <c r="A138" s="49"/>
      <c r="B138" s="51"/>
      <c r="C138" s="16"/>
      <c r="D138" s="17"/>
      <c r="E138" s="17"/>
      <c r="F138" s="20"/>
      <c r="G138" s="32"/>
      <c r="H138" s="18"/>
      <c r="I138" s="20"/>
      <c r="J138" s="32"/>
      <c r="K138" s="18"/>
      <c r="L138" s="20"/>
      <c r="M138" s="32"/>
      <c r="N138" s="56"/>
    </row>
    <row r="139" spans="1:14" ht="15.75" customHeight="1" thickBot="1" x14ac:dyDescent="0.35">
      <c r="A139" s="48" t="s">
        <v>13</v>
      </c>
      <c r="B139" s="50"/>
      <c r="C139" s="13"/>
      <c r="D139" s="14"/>
      <c r="E139" s="14"/>
      <c r="F139" s="19"/>
      <c r="G139" s="32">
        <v>0</v>
      </c>
      <c r="H139" s="15"/>
      <c r="I139" s="19"/>
      <c r="J139" s="32">
        <v>0</v>
      </c>
      <c r="K139" s="15"/>
      <c r="L139" s="19"/>
      <c r="M139" s="32">
        <v>0</v>
      </c>
      <c r="N139" s="55">
        <f t="shared" ref="N139" si="24">SUM(G139+J139+M139)</f>
        <v>0</v>
      </c>
    </row>
    <row r="140" spans="1:14" ht="15.75" customHeight="1" thickBot="1" x14ac:dyDescent="0.35">
      <c r="A140" s="49"/>
      <c r="B140" s="51"/>
      <c r="C140" s="16"/>
      <c r="D140" s="17"/>
      <c r="E140" s="17"/>
      <c r="F140" s="20"/>
      <c r="G140" s="32"/>
      <c r="H140" s="18"/>
      <c r="I140" s="20"/>
      <c r="J140" s="32"/>
      <c r="K140" s="18"/>
      <c r="L140" s="20"/>
      <c r="M140" s="32"/>
      <c r="N140" s="56"/>
    </row>
    <row r="141" spans="1:14" ht="16.2" thickBot="1" x14ac:dyDescent="0.35">
      <c r="A141" s="46" t="s">
        <v>8</v>
      </c>
      <c r="B141" s="47"/>
      <c r="C141" s="72">
        <f>SUM(G129:G140)-MIN(G129:G140)-SMALL(G129:G140,2)</f>
        <v>0</v>
      </c>
      <c r="D141" s="73"/>
      <c r="E141" s="73"/>
      <c r="F141" s="73"/>
      <c r="G141" s="74"/>
      <c r="H141" s="72">
        <f>SUM(J129:J140)-MIN(J129:J140)-SMALL(J129:J140,2)</f>
        <v>0</v>
      </c>
      <c r="I141" s="73"/>
      <c r="J141" s="74"/>
      <c r="K141" s="72">
        <f>SUM(M129:M140)-MIN(M129:M140)-SMALL(M129:M140,2)</f>
        <v>0</v>
      </c>
      <c r="L141" s="73"/>
      <c r="M141" s="74"/>
      <c r="N141" s="21"/>
    </row>
    <row r="142" spans="1:14" ht="15" thickBot="1" x14ac:dyDescent="0.35"/>
    <row r="143" spans="1:14" ht="19.2" thickTop="1" thickBot="1" x14ac:dyDescent="0.35">
      <c r="J143" s="38" t="s">
        <v>17</v>
      </c>
      <c r="K143" s="38"/>
      <c r="L143" s="39"/>
      <c r="M143" s="65">
        <f>C141+H141+K141</f>
        <v>0</v>
      </c>
      <c r="N143" s="66"/>
    </row>
    <row r="144" spans="1:14" ht="16.8" thickTop="1" thickBot="1" x14ac:dyDescent="0.35">
      <c r="B144" s="23" t="str">
        <f>B25</f>
        <v>Szeged, 2023. február 11.</v>
      </c>
      <c r="C144" s="3"/>
      <c r="D144" s="3"/>
      <c r="E144" s="3"/>
      <c r="F144" s="3"/>
      <c r="G144" s="3"/>
    </row>
    <row r="145" spans="1:14" ht="27" thickTop="1" thickBot="1" x14ac:dyDescent="0.35">
      <c r="C145" s="37" t="s">
        <v>9</v>
      </c>
      <c r="D145" s="37"/>
      <c r="E145" s="37"/>
      <c r="F145" s="37"/>
      <c r="G145" s="37"/>
      <c r="K145" s="40" t="s">
        <v>10</v>
      </c>
      <c r="L145" s="41"/>
      <c r="M145" s="67">
        <f>RANK(M143,'Csapat sorrend'!$C$4:$C$19,0)</f>
        <v>3</v>
      </c>
      <c r="N145" s="68"/>
    </row>
    <row r="146" spans="1:14" ht="15" thickTop="1" x14ac:dyDescent="0.3"/>
    <row r="150" spans="1:14" ht="18" x14ac:dyDescent="0.35">
      <c r="A150" s="64" t="str">
        <f>A1</f>
        <v>II.</v>
      </c>
      <c r="B150" s="5" t="s">
        <v>16</v>
      </c>
      <c r="C150" s="30" t="s">
        <v>38</v>
      </c>
      <c r="D150" s="30"/>
      <c r="E150" s="30"/>
      <c r="F150" s="30"/>
      <c r="G150" s="31" t="s">
        <v>32</v>
      </c>
      <c r="H150" s="31"/>
      <c r="I150" s="31"/>
      <c r="J150" s="31"/>
      <c r="K150" s="23"/>
      <c r="L150" s="23"/>
    </row>
    <row r="151" spans="1:14" ht="18" x14ac:dyDescent="0.35">
      <c r="A151" s="64"/>
      <c r="B151" s="5" t="str">
        <f>B2</f>
        <v>Fiú</v>
      </c>
    </row>
    <row r="152" spans="1:14" ht="15.6" x14ac:dyDescent="0.3">
      <c r="A152" s="38" t="s">
        <v>14</v>
      </c>
      <c r="B152" s="38"/>
      <c r="C152" s="63"/>
      <c r="D152" s="63"/>
      <c r="E152" s="63"/>
      <c r="F152" s="63"/>
      <c r="G152" s="63"/>
      <c r="H152" s="63"/>
      <c r="I152" s="63"/>
      <c r="J152" s="63"/>
      <c r="K152" s="63"/>
      <c r="L152" s="63"/>
    </row>
    <row r="153" spans="1:14" ht="15.6" x14ac:dyDescent="0.3">
      <c r="A153" s="6"/>
      <c r="B153" s="6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4" ht="15.6" x14ac:dyDescent="0.3">
      <c r="A154" s="38" t="s">
        <v>15</v>
      </c>
      <c r="B154" s="38"/>
      <c r="C154" s="63"/>
      <c r="D154" s="63"/>
      <c r="E154" s="63"/>
      <c r="F154" s="63"/>
      <c r="G154" s="63"/>
      <c r="H154" s="63"/>
      <c r="I154" s="63"/>
      <c r="J154" s="63"/>
      <c r="K154" s="63"/>
      <c r="L154" s="63"/>
    </row>
    <row r="155" spans="1:14" ht="16.2" thickBot="1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4" ht="15.75" customHeight="1" x14ac:dyDescent="0.3">
      <c r="A156" s="42"/>
      <c r="B156" s="57" t="s">
        <v>0</v>
      </c>
      <c r="C156" s="60" t="s">
        <v>1</v>
      </c>
      <c r="D156" s="45"/>
      <c r="E156" s="45"/>
      <c r="F156" s="45"/>
      <c r="G156" s="61"/>
      <c r="H156" s="62" t="s">
        <v>11</v>
      </c>
      <c r="I156" s="45"/>
      <c r="J156" s="45"/>
      <c r="K156" s="45" t="s">
        <v>33</v>
      </c>
      <c r="L156" s="45"/>
      <c r="M156" s="45"/>
      <c r="N156" s="52" t="s">
        <v>7</v>
      </c>
    </row>
    <row r="157" spans="1:14" ht="15" customHeight="1" x14ac:dyDescent="0.3">
      <c r="A157" s="43"/>
      <c r="B157" s="58"/>
      <c r="C157" s="9" t="s">
        <v>2</v>
      </c>
      <c r="D157" s="2" t="s">
        <v>3</v>
      </c>
      <c r="E157" s="2" t="s">
        <v>4</v>
      </c>
      <c r="F157" s="2" t="s">
        <v>5</v>
      </c>
      <c r="G157" s="33" t="s">
        <v>6</v>
      </c>
      <c r="H157" s="8" t="s">
        <v>2</v>
      </c>
      <c r="I157" s="2" t="s">
        <v>3</v>
      </c>
      <c r="J157" s="35" t="s">
        <v>6</v>
      </c>
      <c r="K157" s="2" t="s">
        <v>2</v>
      </c>
      <c r="L157" s="2" t="s">
        <v>3</v>
      </c>
      <c r="M157" s="35" t="s">
        <v>6</v>
      </c>
      <c r="N157" s="53"/>
    </row>
    <row r="158" spans="1:14" ht="15.75" customHeight="1" thickBot="1" x14ac:dyDescent="0.35">
      <c r="A158" s="44"/>
      <c r="B158" s="59"/>
      <c r="C158" s="10" t="s">
        <v>2</v>
      </c>
      <c r="D158" s="11" t="s">
        <v>3</v>
      </c>
      <c r="E158" s="11" t="s">
        <v>4</v>
      </c>
      <c r="F158" s="11" t="s">
        <v>5</v>
      </c>
      <c r="G158" s="34"/>
      <c r="H158" s="12" t="s">
        <v>4</v>
      </c>
      <c r="I158" s="11" t="s">
        <v>5</v>
      </c>
      <c r="J158" s="36"/>
      <c r="K158" s="11" t="s">
        <v>4</v>
      </c>
      <c r="L158" s="11" t="s">
        <v>5</v>
      </c>
      <c r="M158" s="36"/>
      <c r="N158" s="54"/>
    </row>
    <row r="159" spans="1:14" ht="15.75" customHeight="1" thickBot="1" x14ac:dyDescent="0.35">
      <c r="A159" s="48" t="s">
        <v>2</v>
      </c>
      <c r="B159" s="50"/>
      <c r="C159" s="13"/>
      <c r="D159" s="14"/>
      <c r="E159" s="14"/>
      <c r="F159" s="19"/>
      <c r="G159" s="32">
        <v>0</v>
      </c>
      <c r="H159" s="15"/>
      <c r="I159" s="19"/>
      <c r="J159" s="32">
        <v>0</v>
      </c>
      <c r="K159" s="15"/>
      <c r="L159" s="19"/>
      <c r="M159" s="32">
        <v>0</v>
      </c>
      <c r="N159" s="55">
        <f>SUM(G159+J159+M159)</f>
        <v>0</v>
      </c>
    </row>
    <row r="160" spans="1:14" ht="15.75" customHeight="1" thickBot="1" x14ac:dyDescent="0.35">
      <c r="A160" s="49"/>
      <c r="B160" s="51"/>
      <c r="C160" s="16"/>
      <c r="D160" s="17"/>
      <c r="E160" s="17"/>
      <c r="F160" s="20"/>
      <c r="G160" s="32"/>
      <c r="H160" s="18"/>
      <c r="I160" s="20"/>
      <c r="J160" s="32"/>
      <c r="K160" s="18"/>
      <c r="L160" s="20"/>
      <c r="M160" s="32"/>
      <c r="N160" s="56"/>
    </row>
    <row r="161" spans="1:14" ht="15.75" customHeight="1" thickBot="1" x14ac:dyDescent="0.35">
      <c r="A161" s="48" t="s">
        <v>3</v>
      </c>
      <c r="B161" s="50"/>
      <c r="C161" s="13"/>
      <c r="D161" s="14"/>
      <c r="E161" s="14"/>
      <c r="F161" s="19"/>
      <c r="G161" s="32">
        <v>0</v>
      </c>
      <c r="H161" s="15"/>
      <c r="I161" s="19"/>
      <c r="J161" s="32">
        <v>0</v>
      </c>
      <c r="K161" s="15"/>
      <c r="L161" s="19"/>
      <c r="M161" s="32">
        <v>0</v>
      </c>
      <c r="N161" s="55">
        <f t="shared" ref="N161" si="25">SUM(G161+J161+M161)</f>
        <v>0</v>
      </c>
    </row>
    <row r="162" spans="1:14" ht="15.75" customHeight="1" thickBot="1" x14ac:dyDescent="0.35">
      <c r="A162" s="49"/>
      <c r="B162" s="51"/>
      <c r="C162" s="16"/>
      <c r="D162" s="17"/>
      <c r="E162" s="17"/>
      <c r="F162" s="20"/>
      <c r="G162" s="32"/>
      <c r="H162" s="18"/>
      <c r="I162" s="20"/>
      <c r="J162" s="32"/>
      <c r="K162" s="18"/>
      <c r="L162" s="20"/>
      <c r="M162" s="32"/>
      <c r="N162" s="56"/>
    </row>
    <row r="163" spans="1:14" ht="15.75" customHeight="1" thickBot="1" x14ac:dyDescent="0.35">
      <c r="A163" s="48" t="s">
        <v>4</v>
      </c>
      <c r="B163" s="50"/>
      <c r="C163" s="13"/>
      <c r="D163" s="14"/>
      <c r="E163" s="14"/>
      <c r="F163" s="19"/>
      <c r="G163" s="32">
        <v>0</v>
      </c>
      <c r="H163" s="15"/>
      <c r="I163" s="19"/>
      <c r="J163" s="32">
        <v>0</v>
      </c>
      <c r="K163" s="15"/>
      <c r="L163" s="19"/>
      <c r="M163" s="32">
        <v>0</v>
      </c>
      <c r="N163" s="55">
        <f t="shared" ref="N163" si="26">SUM(G163+J163+M163)</f>
        <v>0</v>
      </c>
    </row>
    <row r="164" spans="1:14" ht="15.75" customHeight="1" thickBot="1" x14ac:dyDescent="0.35">
      <c r="A164" s="49"/>
      <c r="B164" s="51"/>
      <c r="C164" s="16"/>
      <c r="D164" s="17"/>
      <c r="E164" s="17"/>
      <c r="F164" s="20"/>
      <c r="G164" s="32"/>
      <c r="H164" s="18"/>
      <c r="I164" s="20"/>
      <c r="J164" s="32"/>
      <c r="K164" s="18"/>
      <c r="L164" s="20"/>
      <c r="M164" s="32"/>
      <c r="N164" s="56"/>
    </row>
    <row r="165" spans="1:14" ht="15.75" customHeight="1" thickBot="1" x14ac:dyDescent="0.35">
      <c r="A165" s="48" t="s">
        <v>5</v>
      </c>
      <c r="B165" s="50"/>
      <c r="C165" s="13"/>
      <c r="D165" s="14"/>
      <c r="E165" s="14"/>
      <c r="F165" s="19"/>
      <c r="G165" s="32">
        <v>0</v>
      </c>
      <c r="H165" s="15"/>
      <c r="I165" s="19"/>
      <c r="J165" s="32">
        <v>0</v>
      </c>
      <c r="K165" s="15"/>
      <c r="L165" s="19"/>
      <c r="M165" s="32">
        <v>0</v>
      </c>
      <c r="N165" s="55">
        <f t="shared" ref="N165" si="27">SUM(G165+J165+M165)</f>
        <v>0</v>
      </c>
    </row>
    <row r="166" spans="1:14" ht="15.75" customHeight="1" thickBot="1" x14ac:dyDescent="0.35">
      <c r="A166" s="49"/>
      <c r="B166" s="51"/>
      <c r="C166" s="16"/>
      <c r="D166" s="17"/>
      <c r="E166" s="17"/>
      <c r="F166" s="20"/>
      <c r="G166" s="32"/>
      <c r="H166" s="18"/>
      <c r="I166" s="20"/>
      <c r="J166" s="32"/>
      <c r="K166" s="18"/>
      <c r="L166" s="20"/>
      <c r="M166" s="32"/>
      <c r="N166" s="56"/>
    </row>
    <row r="167" spans="1:14" ht="15.75" customHeight="1" thickBot="1" x14ac:dyDescent="0.35">
      <c r="A167" s="48" t="s">
        <v>12</v>
      </c>
      <c r="B167" s="50"/>
      <c r="C167" s="13"/>
      <c r="D167" s="14"/>
      <c r="E167" s="14"/>
      <c r="F167" s="19"/>
      <c r="G167" s="32">
        <v>0</v>
      </c>
      <c r="H167" s="15"/>
      <c r="I167" s="19"/>
      <c r="J167" s="32">
        <v>0</v>
      </c>
      <c r="K167" s="15"/>
      <c r="L167" s="19"/>
      <c r="M167" s="32">
        <v>0</v>
      </c>
      <c r="N167" s="55">
        <f t="shared" ref="N167" si="28">SUM(G167+J167+M167)</f>
        <v>0</v>
      </c>
    </row>
    <row r="168" spans="1:14" ht="15.75" customHeight="1" thickBot="1" x14ac:dyDescent="0.35">
      <c r="A168" s="49"/>
      <c r="B168" s="51"/>
      <c r="C168" s="16"/>
      <c r="D168" s="17"/>
      <c r="E168" s="17"/>
      <c r="F168" s="20"/>
      <c r="G168" s="32"/>
      <c r="H168" s="18"/>
      <c r="I168" s="20"/>
      <c r="J168" s="32"/>
      <c r="K168" s="18"/>
      <c r="L168" s="20"/>
      <c r="M168" s="32"/>
      <c r="N168" s="56"/>
    </row>
    <row r="169" spans="1:14" ht="15.75" customHeight="1" thickBot="1" x14ac:dyDescent="0.35">
      <c r="A169" s="48" t="s">
        <v>13</v>
      </c>
      <c r="B169" s="50"/>
      <c r="C169" s="13"/>
      <c r="D169" s="14"/>
      <c r="E169" s="14"/>
      <c r="F169" s="19"/>
      <c r="G169" s="32">
        <v>0</v>
      </c>
      <c r="H169" s="15"/>
      <c r="I169" s="19"/>
      <c r="J169" s="32">
        <v>0</v>
      </c>
      <c r="K169" s="15"/>
      <c r="L169" s="19"/>
      <c r="M169" s="32">
        <v>0</v>
      </c>
      <c r="N169" s="55">
        <f t="shared" ref="N169" si="29">SUM(G169+J169+M169)</f>
        <v>0</v>
      </c>
    </row>
    <row r="170" spans="1:14" ht="15.75" customHeight="1" thickBot="1" x14ac:dyDescent="0.35">
      <c r="A170" s="49"/>
      <c r="B170" s="51"/>
      <c r="C170" s="16"/>
      <c r="D170" s="17"/>
      <c r="E170" s="17"/>
      <c r="F170" s="20"/>
      <c r="G170" s="32"/>
      <c r="H170" s="18"/>
      <c r="I170" s="20"/>
      <c r="J170" s="32"/>
      <c r="K170" s="18"/>
      <c r="L170" s="20"/>
      <c r="M170" s="32"/>
      <c r="N170" s="56"/>
    </row>
    <row r="171" spans="1:14" ht="16.2" thickBot="1" x14ac:dyDescent="0.35">
      <c r="A171" s="46" t="s">
        <v>8</v>
      </c>
      <c r="B171" s="47"/>
      <c r="C171" s="72">
        <f>SUM(G159:G170)-MIN(G159:G170)-SMALL(G159:G170,2)</f>
        <v>0</v>
      </c>
      <c r="D171" s="73"/>
      <c r="E171" s="73"/>
      <c r="F171" s="73"/>
      <c r="G171" s="74"/>
      <c r="H171" s="72">
        <f>SUM(J159:J170)-MIN(J159:J170)-SMALL(J159:J170,2)</f>
        <v>0</v>
      </c>
      <c r="I171" s="73"/>
      <c r="J171" s="74"/>
      <c r="K171" s="72">
        <f>SUM(M159:M170)-MIN(M159:M170)-SMALL(M159:M170,2)</f>
        <v>0</v>
      </c>
      <c r="L171" s="73"/>
      <c r="M171" s="74"/>
      <c r="N171" s="21"/>
    </row>
    <row r="172" spans="1:14" ht="15" thickBot="1" x14ac:dyDescent="0.35"/>
    <row r="173" spans="1:14" ht="19.2" thickTop="1" thickBot="1" x14ac:dyDescent="0.35">
      <c r="J173" s="38" t="s">
        <v>17</v>
      </c>
      <c r="K173" s="38"/>
      <c r="L173" s="39"/>
      <c r="M173" s="65">
        <f>C171+H171+K171</f>
        <v>0</v>
      </c>
      <c r="N173" s="66"/>
    </row>
    <row r="174" spans="1:14" ht="16.8" thickTop="1" thickBot="1" x14ac:dyDescent="0.35">
      <c r="B174" s="23" t="str">
        <f>B25</f>
        <v>Szeged, 2023. február 11.</v>
      </c>
      <c r="C174" s="3"/>
      <c r="D174" s="3"/>
      <c r="E174" s="3"/>
      <c r="F174" s="3"/>
      <c r="G174" s="3"/>
    </row>
    <row r="175" spans="1:14" ht="27" thickTop="1" thickBot="1" x14ac:dyDescent="0.35">
      <c r="C175" s="37" t="s">
        <v>9</v>
      </c>
      <c r="D175" s="37"/>
      <c r="E175" s="37"/>
      <c r="F175" s="37"/>
      <c r="G175" s="37"/>
      <c r="K175" s="40" t="s">
        <v>10</v>
      </c>
      <c r="L175" s="41"/>
      <c r="M175" s="67">
        <f>RANK(M173,'Csapat sorrend'!$C$4:$C$19,0)</f>
        <v>3</v>
      </c>
      <c r="N175" s="68"/>
    </row>
    <row r="176" spans="1:14" ht="15" thickTop="1" x14ac:dyDescent="0.3"/>
    <row r="180" spans="1:14" ht="18" x14ac:dyDescent="0.35">
      <c r="A180" s="64" t="str">
        <f>A1</f>
        <v>II.</v>
      </c>
      <c r="B180" s="5" t="s">
        <v>16</v>
      </c>
      <c r="C180" s="30" t="s">
        <v>38</v>
      </c>
      <c r="D180" s="30"/>
      <c r="E180" s="30"/>
      <c r="F180" s="30"/>
      <c r="G180" s="31" t="s">
        <v>32</v>
      </c>
      <c r="H180" s="31"/>
      <c r="I180" s="31"/>
      <c r="J180" s="31"/>
      <c r="K180" s="23"/>
      <c r="L180" s="23"/>
    </row>
    <row r="181" spans="1:14" ht="18" x14ac:dyDescent="0.35">
      <c r="A181" s="64"/>
      <c r="B181" s="5" t="str">
        <f>B2</f>
        <v>Fiú</v>
      </c>
    </row>
    <row r="182" spans="1:14" ht="15.6" x14ac:dyDescent="0.3">
      <c r="A182" s="38" t="s">
        <v>14</v>
      </c>
      <c r="B182" s="38"/>
      <c r="C182" s="63"/>
      <c r="D182" s="63"/>
      <c r="E182" s="63"/>
      <c r="F182" s="63"/>
      <c r="G182" s="63"/>
      <c r="H182" s="63"/>
      <c r="I182" s="63"/>
      <c r="J182" s="63"/>
      <c r="K182" s="63"/>
      <c r="L182" s="63"/>
    </row>
    <row r="183" spans="1:14" ht="15.6" x14ac:dyDescent="0.3">
      <c r="A183" s="6"/>
      <c r="B183" s="6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4" ht="15.6" x14ac:dyDescent="0.3">
      <c r="A184" s="38" t="s">
        <v>15</v>
      </c>
      <c r="B184" s="38"/>
      <c r="C184" s="63"/>
      <c r="D184" s="63"/>
      <c r="E184" s="63"/>
      <c r="F184" s="63"/>
      <c r="G184" s="63"/>
      <c r="H184" s="63"/>
      <c r="I184" s="63"/>
      <c r="J184" s="63"/>
      <c r="K184" s="63"/>
      <c r="L184" s="63"/>
    </row>
    <row r="185" spans="1:14" ht="16.2" thickBot="1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1:14" ht="15.75" customHeight="1" x14ac:dyDescent="0.3">
      <c r="A186" s="42"/>
      <c r="B186" s="57" t="s">
        <v>0</v>
      </c>
      <c r="C186" s="60" t="s">
        <v>1</v>
      </c>
      <c r="D186" s="45"/>
      <c r="E186" s="45"/>
      <c r="F186" s="45"/>
      <c r="G186" s="61"/>
      <c r="H186" s="62" t="s">
        <v>11</v>
      </c>
      <c r="I186" s="45"/>
      <c r="J186" s="45"/>
      <c r="K186" s="45" t="s">
        <v>33</v>
      </c>
      <c r="L186" s="45"/>
      <c r="M186" s="45"/>
      <c r="N186" s="52" t="s">
        <v>7</v>
      </c>
    </row>
    <row r="187" spans="1:14" ht="15" customHeight="1" x14ac:dyDescent="0.3">
      <c r="A187" s="43"/>
      <c r="B187" s="58"/>
      <c r="C187" s="9" t="s">
        <v>2</v>
      </c>
      <c r="D187" s="2" t="s">
        <v>3</v>
      </c>
      <c r="E187" s="2" t="s">
        <v>4</v>
      </c>
      <c r="F187" s="2" t="s">
        <v>5</v>
      </c>
      <c r="G187" s="33" t="s">
        <v>6</v>
      </c>
      <c r="H187" s="8" t="s">
        <v>2</v>
      </c>
      <c r="I187" s="2" t="s">
        <v>3</v>
      </c>
      <c r="J187" s="35" t="s">
        <v>6</v>
      </c>
      <c r="K187" s="2" t="s">
        <v>2</v>
      </c>
      <c r="L187" s="2" t="s">
        <v>3</v>
      </c>
      <c r="M187" s="35" t="s">
        <v>6</v>
      </c>
      <c r="N187" s="53"/>
    </row>
    <row r="188" spans="1:14" ht="15.75" customHeight="1" thickBot="1" x14ac:dyDescent="0.35">
      <c r="A188" s="44"/>
      <c r="B188" s="59"/>
      <c r="C188" s="10" t="s">
        <v>2</v>
      </c>
      <c r="D188" s="11" t="s">
        <v>3</v>
      </c>
      <c r="E188" s="11" t="s">
        <v>4</v>
      </c>
      <c r="F188" s="11" t="s">
        <v>5</v>
      </c>
      <c r="G188" s="34"/>
      <c r="H188" s="12" t="s">
        <v>4</v>
      </c>
      <c r="I188" s="11" t="s">
        <v>5</v>
      </c>
      <c r="J188" s="36"/>
      <c r="K188" s="11" t="s">
        <v>4</v>
      </c>
      <c r="L188" s="11" t="s">
        <v>5</v>
      </c>
      <c r="M188" s="36"/>
      <c r="N188" s="54"/>
    </row>
    <row r="189" spans="1:14" ht="15.75" customHeight="1" thickBot="1" x14ac:dyDescent="0.35">
      <c r="A189" s="48" t="s">
        <v>2</v>
      </c>
      <c r="B189" s="50"/>
      <c r="C189" s="13"/>
      <c r="D189" s="14"/>
      <c r="E189" s="14"/>
      <c r="F189" s="19"/>
      <c r="G189" s="32">
        <v>0</v>
      </c>
      <c r="H189" s="15"/>
      <c r="I189" s="19"/>
      <c r="J189" s="32">
        <v>0</v>
      </c>
      <c r="K189" s="15"/>
      <c r="L189" s="19"/>
      <c r="M189" s="32">
        <v>0</v>
      </c>
      <c r="N189" s="55">
        <f>SUM(G189+J189+M189)</f>
        <v>0</v>
      </c>
    </row>
    <row r="190" spans="1:14" ht="15.75" customHeight="1" thickBot="1" x14ac:dyDescent="0.35">
      <c r="A190" s="49"/>
      <c r="B190" s="51"/>
      <c r="C190" s="16"/>
      <c r="D190" s="17"/>
      <c r="E190" s="17"/>
      <c r="F190" s="20"/>
      <c r="G190" s="32"/>
      <c r="H190" s="18"/>
      <c r="I190" s="20"/>
      <c r="J190" s="32"/>
      <c r="K190" s="18"/>
      <c r="L190" s="20"/>
      <c r="M190" s="32"/>
      <c r="N190" s="56"/>
    </row>
    <row r="191" spans="1:14" ht="15.75" customHeight="1" thickBot="1" x14ac:dyDescent="0.35">
      <c r="A191" s="48" t="s">
        <v>3</v>
      </c>
      <c r="B191" s="50"/>
      <c r="C191" s="13"/>
      <c r="D191" s="14"/>
      <c r="E191" s="14"/>
      <c r="F191" s="19"/>
      <c r="G191" s="32">
        <v>0</v>
      </c>
      <c r="H191" s="15"/>
      <c r="I191" s="19"/>
      <c r="J191" s="32">
        <v>0</v>
      </c>
      <c r="K191" s="15"/>
      <c r="L191" s="19"/>
      <c r="M191" s="32">
        <v>0</v>
      </c>
      <c r="N191" s="55">
        <f t="shared" ref="N191" si="30">SUM(G191+J191+M191)</f>
        <v>0</v>
      </c>
    </row>
    <row r="192" spans="1:14" ht="15.75" customHeight="1" thickBot="1" x14ac:dyDescent="0.35">
      <c r="A192" s="49"/>
      <c r="B192" s="51"/>
      <c r="C192" s="16"/>
      <c r="D192" s="17"/>
      <c r="E192" s="17"/>
      <c r="F192" s="20"/>
      <c r="G192" s="32"/>
      <c r="H192" s="18"/>
      <c r="I192" s="20"/>
      <c r="J192" s="32"/>
      <c r="K192" s="18"/>
      <c r="L192" s="20"/>
      <c r="M192" s="32"/>
      <c r="N192" s="56"/>
    </row>
    <row r="193" spans="1:14" ht="15.75" customHeight="1" thickBot="1" x14ac:dyDescent="0.35">
      <c r="A193" s="48" t="s">
        <v>4</v>
      </c>
      <c r="B193" s="50"/>
      <c r="C193" s="13"/>
      <c r="D193" s="14"/>
      <c r="E193" s="14"/>
      <c r="F193" s="19"/>
      <c r="G193" s="32">
        <v>0</v>
      </c>
      <c r="H193" s="15"/>
      <c r="I193" s="19"/>
      <c r="J193" s="32">
        <v>0</v>
      </c>
      <c r="K193" s="15"/>
      <c r="L193" s="19"/>
      <c r="M193" s="32">
        <v>0</v>
      </c>
      <c r="N193" s="55">
        <f t="shared" ref="N193" si="31">SUM(G193+J193+M193)</f>
        <v>0</v>
      </c>
    </row>
    <row r="194" spans="1:14" ht="15.75" customHeight="1" thickBot="1" x14ac:dyDescent="0.35">
      <c r="A194" s="49"/>
      <c r="B194" s="51"/>
      <c r="C194" s="16"/>
      <c r="D194" s="17"/>
      <c r="E194" s="17"/>
      <c r="F194" s="20"/>
      <c r="G194" s="32"/>
      <c r="H194" s="18"/>
      <c r="I194" s="20"/>
      <c r="J194" s="32"/>
      <c r="K194" s="18"/>
      <c r="L194" s="20"/>
      <c r="M194" s="32"/>
      <c r="N194" s="56"/>
    </row>
    <row r="195" spans="1:14" ht="15.75" customHeight="1" thickBot="1" x14ac:dyDescent="0.35">
      <c r="A195" s="48" t="s">
        <v>5</v>
      </c>
      <c r="B195" s="50"/>
      <c r="C195" s="13"/>
      <c r="D195" s="14"/>
      <c r="E195" s="14"/>
      <c r="F195" s="19"/>
      <c r="G195" s="32">
        <v>0</v>
      </c>
      <c r="H195" s="15"/>
      <c r="I195" s="19"/>
      <c r="J195" s="32">
        <v>0</v>
      </c>
      <c r="K195" s="15"/>
      <c r="L195" s="19"/>
      <c r="M195" s="32">
        <v>0</v>
      </c>
      <c r="N195" s="55">
        <f t="shared" ref="N195" si="32">SUM(G195+J195+M195)</f>
        <v>0</v>
      </c>
    </row>
    <row r="196" spans="1:14" ht="15.75" customHeight="1" thickBot="1" x14ac:dyDescent="0.35">
      <c r="A196" s="49"/>
      <c r="B196" s="51"/>
      <c r="C196" s="16"/>
      <c r="D196" s="17"/>
      <c r="E196" s="17"/>
      <c r="F196" s="20"/>
      <c r="G196" s="32"/>
      <c r="H196" s="18"/>
      <c r="I196" s="20"/>
      <c r="J196" s="32"/>
      <c r="K196" s="18"/>
      <c r="L196" s="20"/>
      <c r="M196" s="32"/>
      <c r="N196" s="56"/>
    </row>
    <row r="197" spans="1:14" ht="15.75" customHeight="1" thickBot="1" x14ac:dyDescent="0.35">
      <c r="A197" s="48" t="s">
        <v>12</v>
      </c>
      <c r="B197" s="50"/>
      <c r="C197" s="13"/>
      <c r="D197" s="14"/>
      <c r="E197" s="14"/>
      <c r="F197" s="19"/>
      <c r="G197" s="32">
        <v>0</v>
      </c>
      <c r="H197" s="15"/>
      <c r="I197" s="19"/>
      <c r="J197" s="32">
        <v>0</v>
      </c>
      <c r="K197" s="15"/>
      <c r="L197" s="19"/>
      <c r="M197" s="32">
        <v>0</v>
      </c>
      <c r="N197" s="55">
        <f t="shared" ref="N197" si="33">SUM(G197+J197+M197)</f>
        <v>0</v>
      </c>
    </row>
    <row r="198" spans="1:14" ht="15.75" customHeight="1" thickBot="1" x14ac:dyDescent="0.35">
      <c r="A198" s="49"/>
      <c r="B198" s="51"/>
      <c r="C198" s="16"/>
      <c r="D198" s="17"/>
      <c r="E198" s="17"/>
      <c r="F198" s="20"/>
      <c r="G198" s="32"/>
      <c r="H198" s="18"/>
      <c r="I198" s="20"/>
      <c r="J198" s="32"/>
      <c r="K198" s="18"/>
      <c r="L198" s="20"/>
      <c r="M198" s="32"/>
      <c r="N198" s="56"/>
    </row>
    <row r="199" spans="1:14" ht="15.75" customHeight="1" thickBot="1" x14ac:dyDescent="0.35">
      <c r="A199" s="48" t="s">
        <v>13</v>
      </c>
      <c r="B199" s="50"/>
      <c r="C199" s="13"/>
      <c r="D199" s="14"/>
      <c r="E199" s="14"/>
      <c r="F199" s="19"/>
      <c r="G199" s="32">
        <v>0</v>
      </c>
      <c r="H199" s="15"/>
      <c r="I199" s="19"/>
      <c r="J199" s="32">
        <v>0</v>
      </c>
      <c r="K199" s="15"/>
      <c r="L199" s="19"/>
      <c r="M199" s="32">
        <v>0</v>
      </c>
      <c r="N199" s="55">
        <f t="shared" ref="N199" si="34">SUM(G199+J199+M199)</f>
        <v>0</v>
      </c>
    </row>
    <row r="200" spans="1:14" ht="15.75" customHeight="1" thickBot="1" x14ac:dyDescent="0.35">
      <c r="A200" s="49"/>
      <c r="B200" s="51"/>
      <c r="C200" s="16"/>
      <c r="D200" s="17"/>
      <c r="E200" s="17"/>
      <c r="F200" s="20"/>
      <c r="G200" s="32"/>
      <c r="H200" s="18"/>
      <c r="I200" s="20"/>
      <c r="J200" s="32"/>
      <c r="K200" s="18"/>
      <c r="L200" s="20"/>
      <c r="M200" s="32"/>
      <c r="N200" s="56"/>
    </row>
    <row r="201" spans="1:14" ht="16.2" thickBot="1" x14ac:dyDescent="0.35">
      <c r="A201" s="46" t="s">
        <v>8</v>
      </c>
      <c r="B201" s="47"/>
      <c r="C201" s="72">
        <f>SUM(G189:G200)-MIN(G189:G200)-SMALL(G189:G200,2)</f>
        <v>0</v>
      </c>
      <c r="D201" s="73"/>
      <c r="E201" s="73"/>
      <c r="F201" s="73"/>
      <c r="G201" s="74"/>
      <c r="H201" s="72">
        <f>SUM(J189:J200)-MIN(J189:J200)-SMALL(J189:J200,2)</f>
        <v>0</v>
      </c>
      <c r="I201" s="73"/>
      <c r="J201" s="74"/>
      <c r="K201" s="72">
        <f>SUM(M189:M200)-MIN(M189:M200)-SMALL(M189:M200,2)</f>
        <v>0</v>
      </c>
      <c r="L201" s="73"/>
      <c r="M201" s="74"/>
      <c r="N201" s="21"/>
    </row>
    <row r="202" spans="1:14" ht="15" thickBot="1" x14ac:dyDescent="0.35"/>
    <row r="203" spans="1:14" ht="19.2" thickTop="1" thickBot="1" x14ac:dyDescent="0.35">
      <c r="J203" s="38" t="s">
        <v>17</v>
      </c>
      <c r="K203" s="38"/>
      <c r="L203" s="39"/>
      <c r="M203" s="65">
        <f>C201+H201+K201</f>
        <v>0</v>
      </c>
      <c r="N203" s="66"/>
    </row>
    <row r="204" spans="1:14" ht="16.8" thickTop="1" thickBot="1" x14ac:dyDescent="0.35">
      <c r="B204" s="23" t="str">
        <f>B25</f>
        <v>Szeged, 2023. február 11.</v>
      </c>
      <c r="C204" s="3"/>
      <c r="D204" s="3"/>
      <c r="E204" s="3"/>
      <c r="F204" s="3"/>
      <c r="G204" s="3"/>
    </row>
    <row r="205" spans="1:14" ht="27" thickTop="1" thickBot="1" x14ac:dyDescent="0.35">
      <c r="C205" s="37" t="s">
        <v>9</v>
      </c>
      <c r="D205" s="37"/>
      <c r="E205" s="37"/>
      <c r="F205" s="37"/>
      <c r="G205" s="37"/>
      <c r="K205" s="40" t="s">
        <v>10</v>
      </c>
      <c r="L205" s="41"/>
      <c r="M205" s="67">
        <f>RANK(M203,'Csapat sorrend'!$C$4:$C$19,0)</f>
        <v>3</v>
      </c>
      <c r="N205" s="68"/>
    </row>
    <row r="206" spans="1:14" ht="15" thickTop="1" x14ac:dyDescent="0.3"/>
    <row r="210" spans="1:14" ht="18" x14ac:dyDescent="0.35">
      <c r="A210" s="64" t="str">
        <f>A1</f>
        <v>II.</v>
      </c>
      <c r="B210" s="5" t="s">
        <v>16</v>
      </c>
      <c r="C210" s="30" t="s">
        <v>38</v>
      </c>
      <c r="D210" s="30"/>
      <c r="E210" s="30"/>
      <c r="F210" s="30"/>
      <c r="G210" s="31" t="s">
        <v>32</v>
      </c>
      <c r="H210" s="31"/>
      <c r="I210" s="31"/>
      <c r="J210" s="31"/>
      <c r="K210" s="23"/>
      <c r="L210" s="23"/>
    </row>
    <row r="211" spans="1:14" ht="18" x14ac:dyDescent="0.35">
      <c r="A211" s="64"/>
      <c r="B211" s="5" t="str">
        <f>B2</f>
        <v>Fiú</v>
      </c>
    </row>
    <row r="212" spans="1:14" ht="15.6" x14ac:dyDescent="0.3">
      <c r="A212" s="38" t="s">
        <v>14</v>
      </c>
      <c r="B212" s="38"/>
      <c r="C212" s="63"/>
      <c r="D212" s="63"/>
      <c r="E212" s="63"/>
      <c r="F212" s="63"/>
      <c r="G212" s="63"/>
      <c r="H212" s="63"/>
      <c r="I212" s="63"/>
      <c r="J212" s="63"/>
      <c r="K212" s="63"/>
      <c r="L212" s="63"/>
    </row>
    <row r="213" spans="1:14" ht="15.6" x14ac:dyDescent="0.3">
      <c r="A213" s="6"/>
      <c r="B213" s="6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4" ht="15.6" x14ac:dyDescent="0.3">
      <c r="A214" s="38" t="s">
        <v>15</v>
      </c>
      <c r="B214" s="38"/>
      <c r="C214" s="63"/>
      <c r="D214" s="63"/>
      <c r="E214" s="63"/>
      <c r="F214" s="63"/>
      <c r="G214" s="63"/>
      <c r="H214" s="63"/>
      <c r="I214" s="63"/>
      <c r="J214" s="63"/>
      <c r="K214" s="63"/>
      <c r="L214" s="63"/>
    </row>
    <row r="215" spans="1:14" ht="16.2" thickBot="1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</row>
    <row r="216" spans="1:14" ht="15.75" customHeight="1" x14ac:dyDescent="0.3">
      <c r="A216" s="42"/>
      <c r="B216" s="57" t="s">
        <v>0</v>
      </c>
      <c r="C216" s="60" t="s">
        <v>1</v>
      </c>
      <c r="D216" s="45"/>
      <c r="E216" s="45"/>
      <c r="F216" s="45"/>
      <c r="G216" s="61"/>
      <c r="H216" s="62" t="s">
        <v>11</v>
      </c>
      <c r="I216" s="45"/>
      <c r="J216" s="45"/>
      <c r="K216" s="45" t="s">
        <v>33</v>
      </c>
      <c r="L216" s="45"/>
      <c r="M216" s="45"/>
      <c r="N216" s="52" t="s">
        <v>7</v>
      </c>
    </row>
    <row r="217" spans="1:14" ht="15" customHeight="1" x14ac:dyDescent="0.3">
      <c r="A217" s="43"/>
      <c r="B217" s="58"/>
      <c r="C217" s="9" t="s">
        <v>2</v>
      </c>
      <c r="D217" s="2" t="s">
        <v>3</v>
      </c>
      <c r="E217" s="2" t="s">
        <v>4</v>
      </c>
      <c r="F217" s="2" t="s">
        <v>5</v>
      </c>
      <c r="G217" s="33" t="s">
        <v>6</v>
      </c>
      <c r="H217" s="8" t="s">
        <v>2</v>
      </c>
      <c r="I217" s="2" t="s">
        <v>3</v>
      </c>
      <c r="J217" s="35" t="s">
        <v>6</v>
      </c>
      <c r="K217" s="2" t="s">
        <v>2</v>
      </c>
      <c r="L217" s="2" t="s">
        <v>3</v>
      </c>
      <c r="M217" s="35" t="s">
        <v>6</v>
      </c>
      <c r="N217" s="53"/>
    </row>
    <row r="218" spans="1:14" ht="15.75" customHeight="1" thickBot="1" x14ac:dyDescent="0.35">
      <c r="A218" s="44"/>
      <c r="B218" s="59"/>
      <c r="C218" s="10" t="s">
        <v>2</v>
      </c>
      <c r="D218" s="11" t="s">
        <v>3</v>
      </c>
      <c r="E218" s="11" t="s">
        <v>4</v>
      </c>
      <c r="F218" s="11" t="s">
        <v>5</v>
      </c>
      <c r="G218" s="34"/>
      <c r="H218" s="12" t="s">
        <v>4</v>
      </c>
      <c r="I218" s="11" t="s">
        <v>5</v>
      </c>
      <c r="J218" s="36"/>
      <c r="K218" s="11" t="s">
        <v>4</v>
      </c>
      <c r="L218" s="11" t="s">
        <v>5</v>
      </c>
      <c r="M218" s="36"/>
      <c r="N218" s="54"/>
    </row>
    <row r="219" spans="1:14" ht="15.75" customHeight="1" thickBot="1" x14ac:dyDescent="0.35">
      <c r="A219" s="48" t="s">
        <v>2</v>
      </c>
      <c r="B219" s="50"/>
      <c r="C219" s="13"/>
      <c r="D219" s="14"/>
      <c r="E219" s="14"/>
      <c r="F219" s="19"/>
      <c r="G219" s="32">
        <v>0</v>
      </c>
      <c r="H219" s="15"/>
      <c r="I219" s="19"/>
      <c r="J219" s="32">
        <v>0</v>
      </c>
      <c r="K219" s="15"/>
      <c r="L219" s="19"/>
      <c r="M219" s="32">
        <v>0</v>
      </c>
      <c r="N219" s="55">
        <f>SUM(G219+J219+M219)</f>
        <v>0</v>
      </c>
    </row>
    <row r="220" spans="1:14" ht="15.75" customHeight="1" thickBot="1" x14ac:dyDescent="0.35">
      <c r="A220" s="49"/>
      <c r="B220" s="51"/>
      <c r="C220" s="16"/>
      <c r="D220" s="17"/>
      <c r="E220" s="17"/>
      <c r="F220" s="20"/>
      <c r="G220" s="32"/>
      <c r="H220" s="18"/>
      <c r="I220" s="20"/>
      <c r="J220" s="32"/>
      <c r="K220" s="18"/>
      <c r="L220" s="20"/>
      <c r="M220" s="32"/>
      <c r="N220" s="56"/>
    </row>
    <row r="221" spans="1:14" ht="15.75" customHeight="1" thickBot="1" x14ac:dyDescent="0.35">
      <c r="A221" s="48" t="s">
        <v>3</v>
      </c>
      <c r="B221" s="50"/>
      <c r="C221" s="13"/>
      <c r="D221" s="14"/>
      <c r="E221" s="14"/>
      <c r="F221" s="19"/>
      <c r="G221" s="32">
        <v>0</v>
      </c>
      <c r="H221" s="15"/>
      <c r="I221" s="19"/>
      <c r="J221" s="32">
        <v>0</v>
      </c>
      <c r="K221" s="15"/>
      <c r="L221" s="19"/>
      <c r="M221" s="32">
        <v>0</v>
      </c>
      <c r="N221" s="55">
        <f t="shared" ref="N221" si="35">SUM(G221+J221+M221)</f>
        <v>0</v>
      </c>
    </row>
    <row r="222" spans="1:14" ht="15.75" customHeight="1" thickBot="1" x14ac:dyDescent="0.35">
      <c r="A222" s="49"/>
      <c r="B222" s="51"/>
      <c r="C222" s="16"/>
      <c r="D222" s="17"/>
      <c r="E222" s="17"/>
      <c r="F222" s="20"/>
      <c r="G222" s="32"/>
      <c r="H222" s="18"/>
      <c r="I222" s="20"/>
      <c r="J222" s="32"/>
      <c r="K222" s="18"/>
      <c r="L222" s="20"/>
      <c r="M222" s="32"/>
      <c r="N222" s="56"/>
    </row>
    <row r="223" spans="1:14" ht="15.75" customHeight="1" thickBot="1" x14ac:dyDescent="0.35">
      <c r="A223" s="48" t="s">
        <v>4</v>
      </c>
      <c r="B223" s="50"/>
      <c r="C223" s="13"/>
      <c r="D223" s="14"/>
      <c r="E223" s="14"/>
      <c r="F223" s="19"/>
      <c r="G223" s="32">
        <v>0</v>
      </c>
      <c r="H223" s="15"/>
      <c r="I223" s="19"/>
      <c r="J223" s="32">
        <v>0</v>
      </c>
      <c r="K223" s="15"/>
      <c r="L223" s="19"/>
      <c r="M223" s="32">
        <v>0</v>
      </c>
      <c r="N223" s="55">
        <f t="shared" ref="N223" si="36">SUM(G223+J223+M223)</f>
        <v>0</v>
      </c>
    </row>
    <row r="224" spans="1:14" ht="15.75" customHeight="1" thickBot="1" x14ac:dyDescent="0.35">
      <c r="A224" s="49"/>
      <c r="B224" s="51"/>
      <c r="C224" s="16"/>
      <c r="D224" s="17"/>
      <c r="E224" s="17"/>
      <c r="F224" s="20"/>
      <c r="G224" s="32"/>
      <c r="H224" s="18"/>
      <c r="I224" s="20"/>
      <c r="J224" s="32"/>
      <c r="K224" s="18"/>
      <c r="L224" s="20"/>
      <c r="M224" s="32"/>
      <c r="N224" s="56"/>
    </row>
    <row r="225" spans="1:14" ht="15.75" customHeight="1" thickBot="1" x14ac:dyDescent="0.35">
      <c r="A225" s="48" t="s">
        <v>5</v>
      </c>
      <c r="B225" s="50"/>
      <c r="C225" s="13"/>
      <c r="D225" s="14"/>
      <c r="E225" s="14"/>
      <c r="F225" s="19"/>
      <c r="G225" s="32">
        <v>0</v>
      </c>
      <c r="H225" s="15"/>
      <c r="I225" s="19"/>
      <c r="J225" s="32">
        <v>0</v>
      </c>
      <c r="K225" s="15"/>
      <c r="L225" s="19"/>
      <c r="M225" s="32">
        <v>0</v>
      </c>
      <c r="N225" s="55">
        <f t="shared" ref="N225" si="37">SUM(G225+J225+M225)</f>
        <v>0</v>
      </c>
    </row>
    <row r="226" spans="1:14" ht="15.75" customHeight="1" thickBot="1" x14ac:dyDescent="0.35">
      <c r="A226" s="49"/>
      <c r="B226" s="51"/>
      <c r="C226" s="16"/>
      <c r="D226" s="17"/>
      <c r="E226" s="17"/>
      <c r="F226" s="20"/>
      <c r="G226" s="32"/>
      <c r="H226" s="18"/>
      <c r="I226" s="20"/>
      <c r="J226" s="32"/>
      <c r="K226" s="18"/>
      <c r="L226" s="20"/>
      <c r="M226" s="32"/>
      <c r="N226" s="56"/>
    </row>
    <row r="227" spans="1:14" ht="15.75" customHeight="1" thickBot="1" x14ac:dyDescent="0.35">
      <c r="A227" s="48" t="s">
        <v>12</v>
      </c>
      <c r="B227" s="50"/>
      <c r="C227" s="13"/>
      <c r="D227" s="14"/>
      <c r="E227" s="14"/>
      <c r="F227" s="19"/>
      <c r="G227" s="32">
        <v>0</v>
      </c>
      <c r="H227" s="15"/>
      <c r="I227" s="19"/>
      <c r="J227" s="32">
        <v>0</v>
      </c>
      <c r="K227" s="15"/>
      <c r="L227" s="19"/>
      <c r="M227" s="32">
        <v>0</v>
      </c>
      <c r="N227" s="55">
        <f t="shared" ref="N227" si="38">SUM(G227+J227+M227)</f>
        <v>0</v>
      </c>
    </row>
    <row r="228" spans="1:14" ht="15.75" customHeight="1" thickBot="1" x14ac:dyDescent="0.35">
      <c r="A228" s="49"/>
      <c r="B228" s="51"/>
      <c r="C228" s="16"/>
      <c r="D228" s="17"/>
      <c r="E228" s="17"/>
      <c r="F228" s="20"/>
      <c r="G228" s="32"/>
      <c r="H228" s="18"/>
      <c r="I228" s="20"/>
      <c r="J228" s="32"/>
      <c r="K228" s="18"/>
      <c r="L228" s="20"/>
      <c r="M228" s="32"/>
      <c r="N228" s="56"/>
    </row>
    <row r="229" spans="1:14" ht="15.75" customHeight="1" thickBot="1" x14ac:dyDescent="0.35">
      <c r="A229" s="48" t="s">
        <v>13</v>
      </c>
      <c r="B229" s="50"/>
      <c r="C229" s="13"/>
      <c r="D229" s="14"/>
      <c r="E229" s="14"/>
      <c r="F229" s="19"/>
      <c r="G229" s="32">
        <v>0</v>
      </c>
      <c r="H229" s="15"/>
      <c r="I229" s="19"/>
      <c r="J229" s="32">
        <v>0</v>
      </c>
      <c r="K229" s="15"/>
      <c r="L229" s="19"/>
      <c r="M229" s="32">
        <v>0</v>
      </c>
      <c r="N229" s="55">
        <f t="shared" ref="N229" si="39">SUM(G229+J229+M229)</f>
        <v>0</v>
      </c>
    </row>
    <row r="230" spans="1:14" ht="15.75" customHeight="1" thickBot="1" x14ac:dyDescent="0.35">
      <c r="A230" s="49"/>
      <c r="B230" s="51"/>
      <c r="C230" s="16"/>
      <c r="D230" s="17"/>
      <c r="E230" s="17"/>
      <c r="F230" s="20"/>
      <c r="G230" s="32"/>
      <c r="H230" s="18"/>
      <c r="I230" s="20"/>
      <c r="J230" s="32"/>
      <c r="K230" s="18"/>
      <c r="L230" s="20"/>
      <c r="M230" s="32"/>
      <c r="N230" s="56"/>
    </row>
    <row r="231" spans="1:14" ht="16.2" thickBot="1" x14ac:dyDescent="0.35">
      <c r="A231" s="46" t="s">
        <v>8</v>
      </c>
      <c r="B231" s="47"/>
      <c r="C231" s="72">
        <f>SUM(G219:G230)-MIN(G219:G230)-SMALL(G219:G230,2)</f>
        <v>0</v>
      </c>
      <c r="D231" s="73"/>
      <c r="E231" s="73"/>
      <c r="F231" s="73"/>
      <c r="G231" s="74"/>
      <c r="H231" s="72">
        <f>SUM(J219:J230)-MIN(J219:J230)-SMALL(J219:J230,2)</f>
        <v>0</v>
      </c>
      <c r="I231" s="73"/>
      <c r="J231" s="74"/>
      <c r="K231" s="72">
        <f>SUM(M219:M230)-MIN(M219:M230)-SMALL(M219:M230,2)</f>
        <v>0</v>
      </c>
      <c r="L231" s="73"/>
      <c r="M231" s="74"/>
      <c r="N231" s="21"/>
    </row>
    <row r="232" spans="1:14" ht="15" thickBot="1" x14ac:dyDescent="0.35"/>
    <row r="233" spans="1:14" ht="19.2" thickTop="1" thickBot="1" x14ac:dyDescent="0.35">
      <c r="J233" s="38" t="s">
        <v>17</v>
      </c>
      <c r="K233" s="38"/>
      <c r="L233" s="39"/>
      <c r="M233" s="65">
        <f>C231+H231+K231</f>
        <v>0</v>
      </c>
      <c r="N233" s="66"/>
    </row>
    <row r="234" spans="1:14" ht="16.8" thickTop="1" thickBot="1" x14ac:dyDescent="0.35">
      <c r="B234" s="23" t="str">
        <f>B25</f>
        <v>Szeged, 2023. február 11.</v>
      </c>
      <c r="C234" s="3"/>
      <c r="D234" s="3"/>
      <c r="E234" s="3"/>
      <c r="F234" s="3"/>
      <c r="G234" s="3"/>
    </row>
    <row r="235" spans="1:14" ht="27" thickTop="1" thickBot="1" x14ac:dyDescent="0.35">
      <c r="C235" s="37" t="s">
        <v>9</v>
      </c>
      <c r="D235" s="37"/>
      <c r="E235" s="37"/>
      <c r="F235" s="37"/>
      <c r="G235" s="37"/>
      <c r="K235" s="40" t="s">
        <v>10</v>
      </c>
      <c r="L235" s="41"/>
      <c r="M235" s="67">
        <f>RANK(M233,'Csapat sorrend'!$C$4:$C$19,0)</f>
        <v>3</v>
      </c>
      <c r="N235" s="68"/>
    </row>
    <row r="236" spans="1:14" ht="15" thickTop="1" x14ac:dyDescent="0.3"/>
    <row r="240" spans="1:14" ht="18" x14ac:dyDescent="0.35">
      <c r="A240" s="64" t="str">
        <f>A1</f>
        <v>II.</v>
      </c>
      <c r="B240" s="5" t="s">
        <v>16</v>
      </c>
      <c r="C240" s="30" t="s">
        <v>38</v>
      </c>
      <c r="D240" s="30"/>
      <c r="E240" s="30"/>
      <c r="F240" s="30"/>
      <c r="G240" s="31" t="s">
        <v>32</v>
      </c>
      <c r="H240" s="31"/>
      <c r="I240" s="31"/>
      <c r="J240" s="31"/>
      <c r="K240" s="4"/>
      <c r="L240" s="4"/>
    </row>
    <row r="241" spans="1:14" ht="18" x14ac:dyDescent="0.35">
      <c r="A241" s="64"/>
      <c r="B241" s="5" t="str">
        <f>B2</f>
        <v>Fiú</v>
      </c>
    </row>
    <row r="242" spans="1:14" ht="15.6" x14ac:dyDescent="0.3">
      <c r="A242" s="38" t="s">
        <v>14</v>
      </c>
      <c r="B242" s="38"/>
      <c r="C242" s="63"/>
      <c r="D242" s="63"/>
      <c r="E242" s="63"/>
      <c r="F242" s="63"/>
      <c r="G242" s="63"/>
      <c r="H242" s="63"/>
      <c r="I242" s="63"/>
      <c r="J242" s="63"/>
      <c r="K242" s="63"/>
      <c r="L242" s="63"/>
    </row>
    <row r="243" spans="1:14" ht="15.6" x14ac:dyDescent="0.3">
      <c r="A243" s="6"/>
      <c r="B243" s="6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4" ht="15.6" x14ac:dyDescent="0.3">
      <c r="A244" s="38" t="s">
        <v>15</v>
      </c>
      <c r="B244" s="38"/>
      <c r="C244" s="63"/>
      <c r="D244" s="63"/>
      <c r="E244" s="63"/>
      <c r="F244" s="63"/>
      <c r="G244" s="63"/>
      <c r="H244" s="63"/>
      <c r="I244" s="63"/>
      <c r="J244" s="63"/>
      <c r="K244" s="63"/>
      <c r="L244" s="63"/>
    </row>
    <row r="245" spans="1:14" ht="16.2" thickBot="1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</row>
    <row r="246" spans="1:14" ht="15.75" customHeight="1" x14ac:dyDescent="0.3">
      <c r="A246" s="42"/>
      <c r="B246" s="57" t="s">
        <v>0</v>
      </c>
      <c r="C246" s="60" t="s">
        <v>1</v>
      </c>
      <c r="D246" s="45"/>
      <c r="E246" s="45"/>
      <c r="F246" s="45"/>
      <c r="G246" s="61"/>
      <c r="H246" s="62" t="s">
        <v>11</v>
      </c>
      <c r="I246" s="45"/>
      <c r="J246" s="45"/>
      <c r="K246" s="45" t="s">
        <v>33</v>
      </c>
      <c r="L246" s="45"/>
      <c r="M246" s="45"/>
      <c r="N246" s="52" t="s">
        <v>7</v>
      </c>
    </row>
    <row r="247" spans="1:14" ht="15" customHeight="1" x14ac:dyDescent="0.3">
      <c r="A247" s="43"/>
      <c r="B247" s="58"/>
      <c r="C247" s="9" t="s">
        <v>2</v>
      </c>
      <c r="D247" s="2" t="s">
        <v>3</v>
      </c>
      <c r="E247" s="2" t="s">
        <v>4</v>
      </c>
      <c r="F247" s="2" t="s">
        <v>5</v>
      </c>
      <c r="G247" s="33" t="s">
        <v>6</v>
      </c>
      <c r="H247" s="8" t="s">
        <v>2</v>
      </c>
      <c r="I247" s="2" t="s">
        <v>3</v>
      </c>
      <c r="J247" s="35" t="s">
        <v>6</v>
      </c>
      <c r="K247" s="2" t="s">
        <v>2</v>
      </c>
      <c r="L247" s="2" t="s">
        <v>3</v>
      </c>
      <c r="M247" s="35" t="s">
        <v>6</v>
      </c>
      <c r="N247" s="53"/>
    </row>
    <row r="248" spans="1:14" ht="15.75" customHeight="1" thickBot="1" x14ac:dyDescent="0.35">
      <c r="A248" s="44"/>
      <c r="B248" s="59"/>
      <c r="C248" s="10" t="s">
        <v>2</v>
      </c>
      <c r="D248" s="11" t="s">
        <v>3</v>
      </c>
      <c r="E248" s="11" t="s">
        <v>4</v>
      </c>
      <c r="F248" s="11" t="s">
        <v>5</v>
      </c>
      <c r="G248" s="34"/>
      <c r="H248" s="12" t="s">
        <v>4</v>
      </c>
      <c r="I248" s="11" t="s">
        <v>5</v>
      </c>
      <c r="J248" s="36"/>
      <c r="K248" s="11" t="s">
        <v>4</v>
      </c>
      <c r="L248" s="11" t="s">
        <v>5</v>
      </c>
      <c r="M248" s="36"/>
      <c r="N248" s="54"/>
    </row>
    <row r="249" spans="1:14" ht="15.75" customHeight="1" thickBot="1" x14ac:dyDescent="0.35">
      <c r="A249" s="48" t="s">
        <v>2</v>
      </c>
      <c r="B249" s="50"/>
      <c r="C249" s="13"/>
      <c r="D249" s="14"/>
      <c r="E249" s="14"/>
      <c r="F249" s="19"/>
      <c r="G249" s="32">
        <v>0</v>
      </c>
      <c r="H249" s="15"/>
      <c r="I249" s="19"/>
      <c r="J249" s="32">
        <v>0</v>
      </c>
      <c r="K249" s="15"/>
      <c r="L249" s="19"/>
      <c r="M249" s="32">
        <v>0</v>
      </c>
      <c r="N249" s="55">
        <f>SUM(G249+J249+M249)</f>
        <v>0</v>
      </c>
    </row>
    <row r="250" spans="1:14" ht="15.75" customHeight="1" thickBot="1" x14ac:dyDescent="0.35">
      <c r="A250" s="49"/>
      <c r="B250" s="51"/>
      <c r="C250" s="16"/>
      <c r="D250" s="17"/>
      <c r="E250" s="17"/>
      <c r="F250" s="20"/>
      <c r="G250" s="32"/>
      <c r="H250" s="18"/>
      <c r="I250" s="20"/>
      <c r="J250" s="32"/>
      <c r="K250" s="18"/>
      <c r="L250" s="20"/>
      <c r="M250" s="32"/>
      <c r="N250" s="56"/>
    </row>
    <row r="251" spans="1:14" ht="15.75" customHeight="1" thickBot="1" x14ac:dyDescent="0.35">
      <c r="A251" s="48" t="s">
        <v>3</v>
      </c>
      <c r="B251" s="50"/>
      <c r="C251" s="13"/>
      <c r="D251" s="14"/>
      <c r="E251" s="14"/>
      <c r="F251" s="19"/>
      <c r="G251" s="32">
        <v>0</v>
      </c>
      <c r="H251" s="15"/>
      <c r="I251" s="19"/>
      <c r="J251" s="32">
        <v>0</v>
      </c>
      <c r="K251" s="15"/>
      <c r="L251" s="19"/>
      <c r="M251" s="32">
        <v>0</v>
      </c>
      <c r="N251" s="55">
        <f t="shared" ref="N251" si="40">SUM(G251+J251+M251)</f>
        <v>0</v>
      </c>
    </row>
    <row r="252" spans="1:14" ht="15.75" customHeight="1" thickBot="1" x14ac:dyDescent="0.35">
      <c r="A252" s="49"/>
      <c r="B252" s="51"/>
      <c r="C252" s="16"/>
      <c r="D252" s="17"/>
      <c r="E252" s="17"/>
      <c r="F252" s="20"/>
      <c r="G252" s="32"/>
      <c r="H252" s="18"/>
      <c r="I252" s="20"/>
      <c r="J252" s="32"/>
      <c r="K252" s="18"/>
      <c r="L252" s="20"/>
      <c r="M252" s="32"/>
      <c r="N252" s="56"/>
    </row>
    <row r="253" spans="1:14" ht="15.75" customHeight="1" thickBot="1" x14ac:dyDescent="0.35">
      <c r="A253" s="48" t="s">
        <v>4</v>
      </c>
      <c r="B253" s="50"/>
      <c r="C253" s="13"/>
      <c r="D253" s="14"/>
      <c r="E253" s="14"/>
      <c r="F253" s="19"/>
      <c r="G253" s="32">
        <v>0</v>
      </c>
      <c r="H253" s="15"/>
      <c r="I253" s="19"/>
      <c r="J253" s="32">
        <v>0</v>
      </c>
      <c r="K253" s="15"/>
      <c r="L253" s="19"/>
      <c r="M253" s="32">
        <v>0</v>
      </c>
      <c r="N253" s="55">
        <f t="shared" ref="N253" si="41">SUM(G253+J253+M253)</f>
        <v>0</v>
      </c>
    </row>
    <row r="254" spans="1:14" ht="15.75" customHeight="1" thickBot="1" x14ac:dyDescent="0.35">
      <c r="A254" s="49"/>
      <c r="B254" s="51"/>
      <c r="C254" s="16"/>
      <c r="D254" s="17"/>
      <c r="E254" s="17"/>
      <c r="F254" s="20"/>
      <c r="G254" s="32"/>
      <c r="H254" s="18"/>
      <c r="I254" s="20"/>
      <c r="J254" s="32"/>
      <c r="K254" s="18"/>
      <c r="L254" s="20"/>
      <c r="M254" s="32"/>
      <c r="N254" s="56"/>
    </row>
    <row r="255" spans="1:14" ht="15.75" customHeight="1" thickBot="1" x14ac:dyDescent="0.35">
      <c r="A255" s="48" t="s">
        <v>5</v>
      </c>
      <c r="B255" s="50"/>
      <c r="C255" s="13"/>
      <c r="D255" s="14"/>
      <c r="E255" s="14"/>
      <c r="F255" s="19"/>
      <c r="G255" s="32">
        <v>0</v>
      </c>
      <c r="H255" s="15"/>
      <c r="I255" s="19"/>
      <c r="J255" s="32">
        <v>0</v>
      </c>
      <c r="K255" s="15"/>
      <c r="L255" s="19"/>
      <c r="M255" s="32">
        <v>0</v>
      </c>
      <c r="N255" s="55">
        <f t="shared" ref="N255" si="42">SUM(G255+J255+M255)</f>
        <v>0</v>
      </c>
    </row>
    <row r="256" spans="1:14" ht="15.75" customHeight="1" thickBot="1" x14ac:dyDescent="0.35">
      <c r="A256" s="49"/>
      <c r="B256" s="51"/>
      <c r="C256" s="16"/>
      <c r="D256" s="17"/>
      <c r="E256" s="17"/>
      <c r="F256" s="20"/>
      <c r="G256" s="32"/>
      <c r="H256" s="18"/>
      <c r="I256" s="20"/>
      <c r="J256" s="32"/>
      <c r="K256" s="18"/>
      <c r="L256" s="20"/>
      <c r="M256" s="32"/>
      <c r="N256" s="56"/>
    </row>
    <row r="257" spans="1:14" ht="15.75" customHeight="1" thickBot="1" x14ac:dyDescent="0.35">
      <c r="A257" s="48" t="s">
        <v>12</v>
      </c>
      <c r="B257" s="50"/>
      <c r="C257" s="13"/>
      <c r="D257" s="14"/>
      <c r="E257" s="14"/>
      <c r="F257" s="19"/>
      <c r="G257" s="32">
        <v>0</v>
      </c>
      <c r="H257" s="15"/>
      <c r="I257" s="19"/>
      <c r="J257" s="32">
        <v>0</v>
      </c>
      <c r="K257" s="15"/>
      <c r="L257" s="19"/>
      <c r="M257" s="32">
        <v>0</v>
      </c>
      <c r="N257" s="55">
        <f t="shared" ref="N257" si="43">SUM(G257+J257+M257)</f>
        <v>0</v>
      </c>
    </row>
    <row r="258" spans="1:14" ht="15.75" customHeight="1" thickBot="1" x14ac:dyDescent="0.35">
      <c r="A258" s="49"/>
      <c r="B258" s="51"/>
      <c r="C258" s="16"/>
      <c r="D258" s="17"/>
      <c r="E258" s="17"/>
      <c r="F258" s="20"/>
      <c r="G258" s="32"/>
      <c r="H258" s="18"/>
      <c r="I258" s="20"/>
      <c r="J258" s="32"/>
      <c r="K258" s="18"/>
      <c r="L258" s="20"/>
      <c r="M258" s="32"/>
      <c r="N258" s="56"/>
    </row>
    <row r="259" spans="1:14" ht="15.75" customHeight="1" thickBot="1" x14ac:dyDescent="0.35">
      <c r="A259" s="48" t="s">
        <v>13</v>
      </c>
      <c r="B259" s="50"/>
      <c r="C259" s="13"/>
      <c r="D259" s="14"/>
      <c r="E259" s="14"/>
      <c r="F259" s="19"/>
      <c r="G259" s="32">
        <v>0</v>
      </c>
      <c r="H259" s="15"/>
      <c r="I259" s="19"/>
      <c r="J259" s="32">
        <v>0</v>
      </c>
      <c r="K259" s="15"/>
      <c r="L259" s="19"/>
      <c r="M259" s="32">
        <v>0</v>
      </c>
      <c r="N259" s="55">
        <f t="shared" ref="N259" si="44">SUM(G259+J259+M259)</f>
        <v>0</v>
      </c>
    </row>
    <row r="260" spans="1:14" ht="15.75" customHeight="1" thickBot="1" x14ac:dyDescent="0.35">
      <c r="A260" s="49"/>
      <c r="B260" s="51"/>
      <c r="C260" s="16"/>
      <c r="D260" s="17"/>
      <c r="E260" s="17"/>
      <c r="F260" s="20"/>
      <c r="G260" s="32"/>
      <c r="H260" s="18"/>
      <c r="I260" s="20"/>
      <c r="J260" s="32"/>
      <c r="K260" s="18"/>
      <c r="L260" s="20"/>
      <c r="M260" s="32"/>
      <c r="N260" s="56"/>
    </row>
    <row r="261" spans="1:14" ht="16.2" thickBot="1" x14ac:dyDescent="0.35">
      <c r="A261" s="46" t="s">
        <v>8</v>
      </c>
      <c r="B261" s="47"/>
      <c r="C261" s="72">
        <f>SUM(G249:G260)-MIN(G249:G260)-SMALL(G249:G260,2)</f>
        <v>0</v>
      </c>
      <c r="D261" s="73"/>
      <c r="E261" s="73"/>
      <c r="F261" s="73"/>
      <c r="G261" s="74"/>
      <c r="H261" s="72">
        <f>SUM(J249:J260)-MIN(J249:J260)-SMALL(J249:J260,2)</f>
        <v>0</v>
      </c>
      <c r="I261" s="73"/>
      <c r="J261" s="74"/>
      <c r="K261" s="72">
        <f>SUM(M249:M260)-MIN(M249:M260)-SMALL(M249:M260,2)</f>
        <v>0</v>
      </c>
      <c r="L261" s="73"/>
      <c r="M261" s="74"/>
      <c r="N261" s="21"/>
    </row>
    <row r="262" spans="1:14" ht="15" thickBot="1" x14ac:dyDescent="0.35"/>
    <row r="263" spans="1:14" ht="19.2" thickTop="1" thickBot="1" x14ac:dyDescent="0.35">
      <c r="J263" s="38" t="s">
        <v>17</v>
      </c>
      <c r="K263" s="38"/>
      <c r="L263" s="39"/>
      <c r="M263" s="65">
        <f>C261+H261+K261</f>
        <v>0</v>
      </c>
      <c r="N263" s="66"/>
    </row>
    <row r="264" spans="1:14" ht="16.8" thickTop="1" thickBot="1" x14ac:dyDescent="0.35">
      <c r="B264" s="23" t="str">
        <f>B25</f>
        <v>Szeged, 2023. február 11.</v>
      </c>
      <c r="C264" s="3"/>
      <c r="D264" s="3"/>
      <c r="E264" s="3"/>
      <c r="F264" s="3"/>
      <c r="G264" s="3"/>
    </row>
    <row r="265" spans="1:14" ht="27" thickTop="1" thickBot="1" x14ac:dyDescent="0.35">
      <c r="C265" s="37" t="s">
        <v>9</v>
      </c>
      <c r="D265" s="37"/>
      <c r="E265" s="37"/>
      <c r="F265" s="37"/>
      <c r="G265" s="37"/>
      <c r="K265" s="40" t="s">
        <v>10</v>
      </c>
      <c r="L265" s="41"/>
      <c r="M265" s="67">
        <f>RANK(M263,'Csapat sorrend'!$C$4:$C$19,0)</f>
        <v>3</v>
      </c>
      <c r="N265" s="68"/>
    </row>
    <row r="266" spans="1:14" ht="15" thickTop="1" x14ac:dyDescent="0.3"/>
    <row r="270" spans="1:14" ht="18" x14ac:dyDescent="0.35">
      <c r="A270" s="64" t="str">
        <f>A1</f>
        <v>II.</v>
      </c>
      <c r="B270" s="5" t="s">
        <v>16</v>
      </c>
      <c r="C270" s="30" t="s">
        <v>38</v>
      </c>
      <c r="D270" s="30"/>
      <c r="E270" s="30"/>
      <c r="F270" s="30"/>
      <c r="G270" s="31" t="s">
        <v>32</v>
      </c>
      <c r="H270" s="31"/>
      <c r="I270" s="31"/>
      <c r="J270" s="31"/>
      <c r="K270" s="23"/>
      <c r="L270" s="23"/>
    </row>
    <row r="271" spans="1:14" ht="18" x14ac:dyDescent="0.35">
      <c r="A271" s="64"/>
      <c r="B271" s="5" t="str">
        <f>B2</f>
        <v>Fiú</v>
      </c>
    </row>
    <row r="272" spans="1:14" ht="15.6" x14ac:dyDescent="0.3">
      <c r="A272" s="38" t="s">
        <v>14</v>
      </c>
      <c r="B272" s="38"/>
      <c r="C272" s="63"/>
      <c r="D272" s="63"/>
      <c r="E272" s="63"/>
      <c r="F272" s="63"/>
      <c r="G272" s="63"/>
      <c r="H272" s="63"/>
      <c r="I272" s="63"/>
      <c r="J272" s="63"/>
      <c r="K272" s="63"/>
      <c r="L272" s="63"/>
    </row>
    <row r="273" spans="1:14" ht="15.6" x14ac:dyDescent="0.3">
      <c r="A273" s="6"/>
      <c r="B273" s="6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4" ht="15.6" x14ac:dyDescent="0.3">
      <c r="A274" s="38" t="s">
        <v>15</v>
      </c>
      <c r="B274" s="38"/>
      <c r="C274" s="63"/>
      <c r="D274" s="63"/>
      <c r="E274" s="63"/>
      <c r="F274" s="63"/>
      <c r="G274" s="63"/>
      <c r="H274" s="63"/>
      <c r="I274" s="63"/>
      <c r="J274" s="63"/>
      <c r="K274" s="63"/>
      <c r="L274" s="63"/>
    </row>
    <row r="275" spans="1:14" ht="16.2" thickBot="1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</row>
    <row r="276" spans="1:14" ht="15.75" customHeight="1" x14ac:dyDescent="0.3">
      <c r="A276" s="42"/>
      <c r="B276" s="57" t="s">
        <v>0</v>
      </c>
      <c r="C276" s="60" t="s">
        <v>1</v>
      </c>
      <c r="D276" s="45"/>
      <c r="E276" s="45"/>
      <c r="F276" s="45"/>
      <c r="G276" s="61"/>
      <c r="H276" s="62" t="s">
        <v>11</v>
      </c>
      <c r="I276" s="45"/>
      <c r="J276" s="45"/>
      <c r="K276" s="45" t="s">
        <v>33</v>
      </c>
      <c r="L276" s="45"/>
      <c r="M276" s="45"/>
      <c r="N276" s="52" t="s">
        <v>7</v>
      </c>
    </row>
    <row r="277" spans="1:14" ht="15" customHeight="1" x14ac:dyDescent="0.3">
      <c r="A277" s="43"/>
      <c r="B277" s="58"/>
      <c r="C277" s="9" t="s">
        <v>2</v>
      </c>
      <c r="D277" s="2" t="s">
        <v>3</v>
      </c>
      <c r="E277" s="2" t="s">
        <v>4</v>
      </c>
      <c r="F277" s="2" t="s">
        <v>5</v>
      </c>
      <c r="G277" s="33" t="s">
        <v>6</v>
      </c>
      <c r="H277" s="8" t="s">
        <v>2</v>
      </c>
      <c r="I277" s="2" t="s">
        <v>3</v>
      </c>
      <c r="J277" s="35" t="s">
        <v>6</v>
      </c>
      <c r="K277" s="2" t="s">
        <v>2</v>
      </c>
      <c r="L277" s="2" t="s">
        <v>3</v>
      </c>
      <c r="M277" s="35" t="s">
        <v>6</v>
      </c>
      <c r="N277" s="53"/>
    </row>
    <row r="278" spans="1:14" ht="15.75" customHeight="1" thickBot="1" x14ac:dyDescent="0.35">
      <c r="A278" s="44"/>
      <c r="B278" s="59"/>
      <c r="C278" s="10" t="s">
        <v>2</v>
      </c>
      <c r="D278" s="11" t="s">
        <v>3</v>
      </c>
      <c r="E278" s="11" t="s">
        <v>4</v>
      </c>
      <c r="F278" s="11" t="s">
        <v>5</v>
      </c>
      <c r="G278" s="34"/>
      <c r="H278" s="12" t="s">
        <v>4</v>
      </c>
      <c r="I278" s="11" t="s">
        <v>5</v>
      </c>
      <c r="J278" s="36"/>
      <c r="K278" s="11" t="s">
        <v>4</v>
      </c>
      <c r="L278" s="11" t="s">
        <v>5</v>
      </c>
      <c r="M278" s="36"/>
      <c r="N278" s="54"/>
    </row>
    <row r="279" spans="1:14" ht="15.75" customHeight="1" thickBot="1" x14ac:dyDescent="0.35">
      <c r="A279" s="48" t="s">
        <v>2</v>
      </c>
      <c r="B279" s="50"/>
      <c r="C279" s="13"/>
      <c r="D279" s="14"/>
      <c r="E279" s="14"/>
      <c r="F279" s="19"/>
      <c r="G279" s="32">
        <v>0</v>
      </c>
      <c r="H279" s="15"/>
      <c r="I279" s="19"/>
      <c r="J279" s="32">
        <v>0</v>
      </c>
      <c r="K279" s="15"/>
      <c r="L279" s="19"/>
      <c r="M279" s="32">
        <v>0</v>
      </c>
      <c r="N279" s="55">
        <f>SUM(G279+J279+M279)</f>
        <v>0</v>
      </c>
    </row>
    <row r="280" spans="1:14" ht="15.75" customHeight="1" thickBot="1" x14ac:dyDescent="0.35">
      <c r="A280" s="49"/>
      <c r="B280" s="51"/>
      <c r="C280" s="16"/>
      <c r="D280" s="17"/>
      <c r="E280" s="17"/>
      <c r="F280" s="20"/>
      <c r="G280" s="32"/>
      <c r="H280" s="18"/>
      <c r="I280" s="20"/>
      <c r="J280" s="32"/>
      <c r="K280" s="18"/>
      <c r="L280" s="20"/>
      <c r="M280" s="32"/>
      <c r="N280" s="56"/>
    </row>
    <row r="281" spans="1:14" ht="15.75" customHeight="1" thickBot="1" x14ac:dyDescent="0.35">
      <c r="A281" s="48" t="s">
        <v>3</v>
      </c>
      <c r="B281" s="50"/>
      <c r="C281" s="13"/>
      <c r="D281" s="14"/>
      <c r="E281" s="14"/>
      <c r="F281" s="19"/>
      <c r="G281" s="32">
        <v>0</v>
      </c>
      <c r="H281" s="15"/>
      <c r="I281" s="19"/>
      <c r="J281" s="32">
        <v>0</v>
      </c>
      <c r="K281" s="15"/>
      <c r="L281" s="19"/>
      <c r="M281" s="32">
        <v>0</v>
      </c>
      <c r="N281" s="55">
        <f t="shared" ref="N281" si="45">SUM(G281+J281+M281)</f>
        <v>0</v>
      </c>
    </row>
    <row r="282" spans="1:14" ht="15.75" customHeight="1" thickBot="1" x14ac:dyDescent="0.35">
      <c r="A282" s="49"/>
      <c r="B282" s="51"/>
      <c r="C282" s="16"/>
      <c r="D282" s="17"/>
      <c r="E282" s="17"/>
      <c r="F282" s="20"/>
      <c r="G282" s="32"/>
      <c r="H282" s="18"/>
      <c r="I282" s="20"/>
      <c r="J282" s="32"/>
      <c r="K282" s="18"/>
      <c r="L282" s="20"/>
      <c r="M282" s="32"/>
      <c r="N282" s="56"/>
    </row>
    <row r="283" spans="1:14" ht="15.75" customHeight="1" thickBot="1" x14ac:dyDescent="0.35">
      <c r="A283" s="48" t="s">
        <v>4</v>
      </c>
      <c r="B283" s="50"/>
      <c r="C283" s="13"/>
      <c r="D283" s="14"/>
      <c r="E283" s="14"/>
      <c r="F283" s="19"/>
      <c r="G283" s="32">
        <v>0</v>
      </c>
      <c r="H283" s="15"/>
      <c r="I283" s="19"/>
      <c r="J283" s="32">
        <v>0</v>
      </c>
      <c r="K283" s="15"/>
      <c r="L283" s="19"/>
      <c r="M283" s="32">
        <v>0</v>
      </c>
      <c r="N283" s="55">
        <f t="shared" ref="N283" si="46">SUM(G283+J283+M283)</f>
        <v>0</v>
      </c>
    </row>
    <row r="284" spans="1:14" ht="15.75" customHeight="1" thickBot="1" x14ac:dyDescent="0.35">
      <c r="A284" s="49"/>
      <c r="B284" s="51"/>
      <c r="C284" s="16"/>
      <c r="D284" s="17"/>
      <c r="E284" s="17"/>
      <c r="F284" s="20"/>
      <c r="G284" s="32"/>
      <c r="H284" s="18"/>
      <c r="I284" s="20"/>
      <c r="J284" s="32"/>
      <c r="K284" s="18"/>
      <c r="L284" s="20"/>
      <c r="M284" s="32"/>
      <c r="N284" s="56"/>
    </row>
    <row r="285" spans="1:14" ht="15.75" customHeight="1" thickBot="1" x14ac:dyDescent="0.35">
      <c r="A285" s="48" t="s">
        <v>5</v>
      </c>
      <c r="B285" s="50"/>
      <c r="C285" s="13"/>
      <c r="D285" s="14"/>
      <c r="E285" s="14"/>
      <c r="F285" s="19"/>
      <c r="G285" s="32">
        <v>0</v>
      </c>
      <c r="H285" s="15"/>
      <c r="I285" s="19"/>
      <c r="J285" s="32">
        <v>0</v>
      </c>
      <c r="K285" s="15"/>
      <c r="L285" s="19"/>
      <c r="M285" s="32">
        <v>0</v>
      </c>
      <c r="N285" s="55">
        <f t="shared" ref="N285" si="47">SUM(G285+J285+M285)</f>
        <v>0</v>
      </c>
    </row>
    <row r="286" spans="1:14" ht="15.75" customHeight="1" thickBot="1" x14ac:dyDescent="0.35">
      <c r="A286" s="49"/>
      <c r="B286" s="51"/>
      <c r="C286" s="16"/>
      <c r="D286" s="17"/>
      <c r="E286" s="17"/>
      <c r="F286" s="20"/>
      <c r="G286" s="32"/>
      <c r="H286" s="18"/>
      <c r="I286" s="20"/>
      <c r="J286" s="32"/>
      <c r="K286" s="18"/>
      <c r="L286" s="20"/>
      <c r="M286" s="32"/>
      <c r="N286" s="56"/>
    </row>
    <row r="287" spans="1:14" ht="15.75" customHeight="1" thickBot="1" x14ac:dyDescent="0.35">
      <c r="A287" s="48" t="s">
        <v>12</v>
      </c>
      <c r="B287" s="50"/>
      <c r="C287" s="13"/>
      <c r="D287" s="14"/>
      <c r="E287" s="14"/>
      <c r="F287" s="19"/>
      <c r="G287" s="32">
        <v>0</v>
      </c>
      <c r="H287" s="15"/>
      <c r="I287" s="19"/>
      <c r="J287" s="32">
        <v>0</v>
      </c>
      <c r="K287" s="15"/>
      <c r="L287" s="19"/>
      <c r="M287" s="32">
        <v>0</v>
      </c>
      <c r="N287" s="55">
        <f t="shared" ref="N287" si="48">SUM(G287+J287+M287)</f>
        <v>0</v>
      </c>
    </row>
    <row r="288" spans="1:14" ht="15.75" customHeight="1" thickBot="1" x14ac:dyDescent="0.35">
      <c r="A288" s="49"/>
      <c r="B288" s="51"/>
      <c r="C288" s="16"/>
      <c r="D288" s="17"/>
      <c r="E288" s="17"/>
      <c r="F288" s="20"/>
      <c r="G288" s="32"/>
      <c r="H288" s="18"/>
      <c r="I288" s="20"/>
      <c r="J288" s="32"/>
      <c r="K288" s="18"/>
      <c r="L288" s="20"/>
      <c r="M288" s="32"/>
      <c r="N288" s="56"/>
    </row>
    <row r="289" spans="1:14" ht="15.75" customHeight="1" thickBot="1" x14ac:dyDescent="0.35">
      <c r="A289" s="48" t="s">
        <v>13</v>
      </c>
      <c r="B289" s="50"/>
      <c r="C289" s="13"/>
      <c r="D289" s="14"/>
      <c r="E289" s="14"/>
      <c r="F289" s="19"/>
      <c r="G289" s="32">
        <v>0</v>
      </c>
      <c r="H289" s="15"/>
      <c r="I289" s="19"/>
      <c r="J289" s="32">
        <v>0</v>
      </c>
      <c r="K289" s="15"/>
      <c r="L289" s="19"/>
      <c r="M289" s="32">
        <v>0</v>
      </c>
      <c r="N289" s="55">
        <f t="shared" ref="N289" si="49">SUM(G289+J289+M289)</f>
        <v>0</v>
      </c>
    </row>
    <row r="290" spans="1:14" ht="15.75" customHeight="1" thickBot="1" x14ac:dyDescent="0.35">
      <c r="A290" s="49"/>
      <c r="B290" s="51"/>
      <c r="C290" s="16"/>
      <c r="D290" s="17"/>
      <c r="E290" s="17"/>
      <c r="F290" s="20"/>
      <c r="G290" s="32"/>
      <c r="H290" s="18"/>
      <c r="I290" s="20"/>
      <c r="J290" s="32"/>
      <c r="K290" s="18"/>
      <c r="L290" s="20"/>
      <c r="M290" s="32"/>
      <c r="N290" s="56"/>
    </row>
    <row r="291" spans="1:14" ht="16.2" thickBot="1" x14ac:dyDescent="0.35">
      <c r="A291" s="46" t="s">
        <v>8</v>
      </c>
      <c r="B291" s="47"/>
      <c r="C291" s="72">
        <f>SUM(G279:G290)-MIN(G279:G290)-SMALL(G279:G290,2)</f>
        <v>0</v>
      </c>
      <c r="D291" s="73"/>
      <c r="E291" s="73"/>
      <c r="F291" s="73"/>
      <c r="G291" s="74"/>
      <c r="H291" s="72">
        <f>SUM(J279:J290)-MIN(J279:J290)-SMALL(J279:J290,2)</f>
        <v>0</v>
      </c>
      <c r="I291" s="73"/>
      <c r="J291" s="74"/>
      <c r="K291" s="72">
        <f>SUM(M279:M290)-MIN(M279:M290)-SMALL(M279:M290,2)</f>
        <v>0</v>
      </c>
      <c r="L291" s="73"/>
      <c r="M291" s="74"/>
      <c r="N291" s="21"/>
    </row>
    <row r="292" spans="1:14" ht="15" thickBot="1" x14ac:dyDescent="0.35"/>
    <row r="293" spans="1:14" ht="19.2" thickTop="1" thickBot="1" x14ac:dyDescent="0.35">
      <c r="J293" s="38" t="s">
        <v>17</v>
      </c>
      <c r="K293" s="38"/>
      <c r="L293" s="39"/>
      <c r="M293" s="65">
        <f>C291+H291+K291</f>
        <v>0</v>
      </c>
      <c r="N293" s="66"/>
    </row>
    <row r="294" spans="1:14" ht="16.8" thickTop="1" thickBot="1" x14ac:dyDescent="0.35">
      <c r="B294" s="23" t="str">
        <f>B25</f>
        <v>Szeged, 2023. február 11.</v>
      </c>
      <c r="C294" s="3"/>
      <c r="D294" s="3"/>
      <c r="E294" s="3"/>
      <c r="F294" s="3"/>
      <c r="G294" s="3"/>
    </row>
    <row r="295" spans="1:14" ht="27" thickTop="1" thickBot="1" x14ac:dyDescent="0.35">
      <c r="C295" s="37" t="s">
        <v>9</v>
      </c>
      <c r="D295" s="37"/>
      <c r="E295" s="37"/>
      <c r="F295" s="37"/>
      <c r="G295" s="37"/>
      <c r="K295" s="40" t="s">
        <v>10</v>
      </c>
      <c r="L295" s="41"/>
      <c r="M295" s="67">
        <f>RANK(M293,'Csapat sorrend'!$C$4:$C$19,0)</f>
        <v>3</v>
      </c>
      <c r="N295" s="68"/>
    </row>
    <row r="296" spans="1:14" ht="15" thickTop="1" x14ac:dyDescent="0.3"/>
    <row r="300" spans="1:14" ht="18" x14ac:dyDescent="0.35">
      <c r="A300" s="64" t="str">
        <f>A1</f>
        <v>II.</v>
      </c>
      <c r="B300" s="5" t="s">
        <v>16</v>
      </c>
      <c r="C300" s="30" t="s">
        <v>38</v>
      </c>
      <c r="D300" s="30"/>
      <c r="E300" s="30"/>
      <c r="F300" s="30"/>
      <c r="G300" s="31" t="s">
        <v>32</v>
      </c>
      <c r="H300" s="31"/>
      <c r="I300" s="31"/>
      <c r="J300" s="31"/>
      <c r="K300" s="23"/>
      <c r="L300" s="23"/>
    </row>
    <row r="301" spans="1:14" ht="18" x14ac:dyDescent="0.35">
      <c r="A301" s="64"/>
      <c r="B301" s="5" t="str">
        <f>B2</f>
        <v>Fiú</v>
      </c>
    </row>
    <row r="302" spans="1:14" ht="15.6" x14ac:dyDescent="0.3">
      <c r="A302" s="38" t="s">
        <v>14</v>
      </c>
      <c r="B302" s="38"/>
      <c r="C302" s="63"/>
      <c r="D302" s="63"/>
      <c r="E302" s="63"/>
      <c r="F302" s="63"/>
      <c r="G302" s="63"/>
      <c r="H302" s="63"/>
      <c r="I302" s="63"/>
      <c r="J302" s="63"/>
      <c r="K302" s="63"/>
      <c r="L302" s="63"/>
    </row>
    <row r="303" spans="1:14" ht="15.6" x14ac:dyDescent="0.3">
      <c r="A303" s="6"/>
      <c r="B303" s="6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4" ht="15.6" x14ac:dyDescent="0.3">
      <c r="A304" s="38" t="s">
        <v>15</v>
      </c>
      <c r="B304" s="38"/>
      <c r="C304" s="63"/>
      <c r="D304" s="63"/>
      <c r="E304" s="63"/>
      <c r="F304" s="63"/>
      <c r="G304" s="63"/>
      <c r="H304" s="63"/>
      <c r="I304" s="63"/>
      <c r="J304" s="63"/>
      <c r="K304" s="63"/>
      <c r="L304" s="63"/>
    </row>
    <row r="305" spans="1:14" ht="16.2" thickBot="1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</row>
    <row r="306" spans="1:14" ht="15.75" customHeight="1" x14ac:dyDescent="0.3">
      <c r="A306" s="42"/>
      <c r="B306" s="57" t="s">
        <v>0</v>
      </c>
      <c r="C306" s="60" t="s">
        <v>1</v>
      </c>
      <c r="D306" s="45"/>
      <c r="E306" s="45"/>
      <c r="F306" s="45"/>
      <c r="G306" s="61"/>
      <c r="H306" s="62" t="s">
        <v>11</v>
      </c>
      <c r="I306" s="45"/>
      <c r="J306" s="45"/>
      <c r="K306" s="45" t="s">
        <v>33</v>
      </c>
      <c r="L306" s="45"/>
      <c r="M306" s="45"/>
      <c r="N306" s="52" t="s">
        <v>7</v>
      </c>
    </row>
    <row r="307" spans="1:14" ht="15" customHeight="1" x14ac:dyDescent="0.3">
      <c r="A307" s="43"/>
      <c r="B307" s="58"/>
      <c r="C307" s="9" t="s">
        <v>2</v>
      </c>
      <c r="D307" s="2" t="s">
        <v>3</v>
      </c>
      <c r="E307" s="2" t="s">
        <v>4</v>
      </c>
      <c r="F307" s="2" t="s">
        <v>5</v>
      </c>
      <c r="G307" s="33" t="s">
        <v>6</v>
      </c>
      <c r="H307" s="8" t="s">
        <v>2</v>
      </c>
      <c r="I307" s="2" t="s">
        <v>3</v>
      </c>
      <c r="J307" s="35" t="s">
        <v>6</v>
      </c>
      <c r="K307" s="2" t="s">
        <v>2</v>
      </c>
      <c r="L307" s="2" t="s">
        <v>3</v>
      </c>
      <c r="M307" s="35" t="s">
        <v>6</v>
      </c>
      <c r="N307" s="53"/>
    </row>
    <row r="308" spans="1:14" ht="15.75" customHeight="1" thickBot="1" x14ac:dyDescent="0.35">
      <c r="A308" s="44"/>
      <c r="B308" s="59"/>
      <c r="C308" s="10" t="s">
        <v>2</v>
      </c>
      <c r="D308" s="11" t="s">
        <v>3</v>
      </c>
      <c r="E308" s="11" t="s">
        <v>4</v>
      </c>
      <c r="F308" s="11" t="s">
        <v>5</v>
      </c>
      <c r="G308" s="34"/>
      <c r="H308" s="12" t="s">
        <v>4</v>
      </c>
      <c r="I308" s="11" t="s">
        <v>5</v>
      </c>
      <c r="J308" s="36"/>
      <c r="K308" s="11" t="s">
        <v>4</v>
      </c>
      <c r="L308" s="11" t="s">
        <v>5</v>
      </c>
      <c r="M308" s="36"/>
      <c r="N308" s="54"/>
    </row>
    <row r="309" spans="1:14" ht="15.75" customHeight="1" thickBot="1" x14ac:dyDescent="0.35">
      <c r="A309" s="48" t="s">
        <v>2</v>
      </c>
      <c r="B309" s="50"/>
      <c r="C309" s="13"/>
      <c r="D309" s="14"/>
      <c r="E309" s="14"/>
      <c r="F309" s="19"/>
      <c r="G309" s="32">
        <v>0</v>
      </c>
      <c r="H309" s="15"/>
      <c r="I309" s="19"/>
      <c r="J309" s="32">
        <v>0</v>
      </c>
      <c r="K309" s="15"/>
      <c r="L309" s="19"/>
      <c r="M309" s="32">
        <v>0</v>
      </c>
      <c r="N309" s="55">
        <f>SUM(G309+J309+M309)</f>
        <v>0</v>
      </c>
    </row>
    <row r="310" spans="1:14" ht="15.75" customHeight="1" thickBot="1" x14ac:dyDescent="0.35">
      <c r="A310" s="49"/>
      <c r="B310" s="51"/>
      <c r="C310" s="16"/>
      <c r="D310" s="17"/>
      <c r="E310" s="17"/>
      <c r="F310" s="20"/>
      <c r="G310" s="32"/>
      <c r="H310" s="18"/>
      <c r="I310" s="20"/>
      <c r="J310" s="32"/>
      <c r="K310" s="18"/>
      <c r="L310" s="20"/>
      <c r="M310" s="32"/>
      <c r="N310" s="56"/>
    </row>
    <row r="311" spans="1:14" ht="15.75" customHeight="1" thickBot="1" x14ac:dyDescent="0.35">
      <c r="A311" s="48" t="s">
        <v>3</v>
      </c>
      <c r="B311" s="50"/>
      <c r="C311" s="13"/>
      <c r="D311" s="14"/>
      <c r="E311" s="14"/>
      <c r="F311" s="19"/>
      <c r="G311" s="32">
        <v>0</v>
      </c>
      <c r="H311" s="15"/>
      <c r="I311" s="19"/>
      <c r="J311" s="32">
        <v>0</v>
      </c>
      <c r="K311" s="15"/>
      <c r="L311" s="19"/>
      <c r="M311" s="32">
        <v>0</v>
      </c>
      <c r="N311" s="55">
        <f t="shared" ref="N311" si="50">SUM(G311+J311+M311)</f>
        <v>0</v>
      </c>
    </row>
    <row r="312" spans="1:14" ht="15.75" customHeight="1" thickBot="1" x14ac:dyDescent="0.35">
      <c r="A312" s="49"/>
      <c r="B312" s="51"/>
      <c r="C312" s="16"/>
      <c r="D312" s="17"/>
      <c r="E312" s="17"/>
      <c r="F312" s="20"/>
      <c r="G312" s="32"/>
      <c r="H312" s="18"/>
      <c r="I312" s="20"/>
      <c r="J312" s="32"/>
      <c r="K312" s="18"/>
      <c r="L312" s="20"/>
      <c r="M312" s="32"/>
      <c r="N312" s="56"/>
    </row>
    <row r="313" spans="1:14" ht="15.75" customHeight="1" thickBot="1" x14ac:dyDescent="0.35">
      <c r="A313" s="48" t="s">
        <v>4</v>
      </c>
      <c r="B313" s="50"/>
      <c r="C313" s="13"/>
      <c r="D313" s="14"/>
      <c r="E313" s="14"/>
      <c r="F313" s="19"/>
      <c r="G313" s="32">
        <v>0</v>
      </c>
      <c r="H313" s="15"/>
      <c r="I313" s="19"/>
      <c r="J313" s="32">
        <v>0</v>
      </c>
      <c r="K313" s="15"/>
      <c r="L313" s="19"/>
      <c r="M313" s="32">
        <v>0</v>
      </c>
      <c r="N313" s="55">
        <f t="shared" ref="N313" si="51">SUM(G313+J313+M313)</f>
        <v>0</v>
      </c>
    </row>
    <row r="314" spans="1:14" ht="15.75" customHeight="1" thickBot="1" x14ac:dyDescent="0.35">
      <c r="A314" s="49"/>
      <c r="B314" s="51"/>
      <c r="C314" s="16"/>
      <c r="D314" s="17"/>
      <c r="E314" s="17"/>
      <c r="F314" s="20"/>
      <c r="G314" s="32"/>
      <c r="H314" s="18"/>
      <c r="I314" s="20"/>
      <c r="J314" s="32"/>
      <c r="K314" s="18"/>
      <c r="L314" s="20"/>
      <c r="M314" s="32"/>
      <c r="N314" s="56"/>
    </row>
    <row r="315" spans="1:14" ht="15.75" customHeight="1" thickBot="1" x14ac:dyDescent="0.35">
      <c r="A315" s="48" t="s">
        <v>5</v>
      </c>
      <c r="B315" s="50"/>
      <c r="C315" s="13"/>
      <c r="D315" s="14"/>
      <c r="E315" s="14"/>
      <c r="F315" s="19"/>
      <c r="G315" s="32">
        <v>0</v>
      </c>
      <c r="H315" s="15"/>
      <c r="I315" s="19"/>
      <c r="J315" s="32">
        <v>0</v>
      </c>
      <c r="K315" s="15"/>
      <c r="L315" s="19"/>
      <c r="M315" s="32">
        <v>0</v>
      </c>
      <c r="N315" s="55">
        <f t="shared" ref="N315" si="52">SUM(G315+J315+M315)</f>
        <v>0</v>
      </c>
    </row>
    <row r="316" spans="1:14" ht="15.75" customHeight="1" thickBot="1" x14ac:dyDescent="0.35">
      <c r="A316" s="49"/>
      <c r="B316" s="51"/>
      <c r="C316" s="16"/>
      <c r="D316" s="17"/>
      <c r="E316" s="17"/>
      <c r="F316" s="20"/>
      <c r="G316" s="32"/>
      <c r="H316" s="18"/>
      <c r="I316" s="20"/>
      <c r="J316" s="32"/>
      <c r="K316" s="18"/>
      <c r="L316" s="20"/>
      <c r="M316" s="32"/>
      <c r="N316" s="56"/>
    </row>
    <row r="317" spans="1:14" ht="15.75" customHeight="1" thickBot="1" x14ac:dyDescent="0.35">
      <c r="A317" s="48" t="s">
        <v>12</v>
      </c>
      <c r="B317" s="50"/>
      <c r="C317" s="13"/>
      <c r="D317" s="14"/>
      <c r="E317" s="14"/>
      <c r="F317" s="19"/>
      <c r="G317" s="32">
        <v>0</v>
      </c>
      <c r="H317" s="15"/>
      <c r="I317" s="19"/>
      <c r="J317" s="32">
        <v>0</v>
      </c>
      <c r="K317" s="15"/>
      <c r="L317" s="19"/>
      <c r="M317" s="32">
        <v>0</v>
      </c>
      <c r="N317" s="55">
        <f t="shared" ref="N317" si="53">SUM(G317+J317+M317)</f>
        <v>0</v>
      </c>
    </row>
    <row r="318" spans="1:14" ht="15.75" customHeight="1" thickBot="1" x14ac:dyDescent="0.35">
      <c r="A318" s="49"/>
      <c r="B318" s="51"/>
      <c r="C318" s="16"/>
      <c r="D318" s="17"/>
      <c r="E318" s="17"/>
      <c r="F318" s="20"/>
      <c r="G318" s="32"/>
      <c r="H318" s="18"/>
      <c r="I318" s="20"/>
      <c r="J318" s="32"/>
      <c r="K318" s="18"/>
      <c r="L318" s="20"/>
      <c r="M318" s="32"/>
      <c r="N318" s="56"/>
    </row>
    <row r="319" spans="1:14" ht="15.75" customHeight="1" thickBot="1" x14ac:dyDescent="0.35">
      <c r="A319" s="48" t="s">
        <v>13</v>
      </c>
      <c r="B319" s="50"/>
      <c r="C319" s="13"/>
      <c r="D319" s="14"/>
      <c r="E319" s="14"/>
      <c r="F319" s="19"/>
      <c r="G319" s="32">
        <v>0</v>
      </c>
      <c r="H319" s="15"/>
      <c r="I319" s="19"/>
      <c r="J319" s="32">
        <v>0</v>
      </c>
      <c r="K319" s="15"/>
      <c r="L319" s="19"/>
      <c r="M319" s="32">
        <v>0</v>
      </c>
      <c r="N319" s="55">
        <f t="shared" ref="N319" si="54">SUM(G319+J319+M319)</f>
        <v>0</v>
      </c>
    </row>
    <row r="320" spans="1:14" ht="15.75" customHeight="1" thickBot="1" x14ac:dyDescent="0.35">
      <c r="A320" s="49"/>
      <c r="B320" s="51"/>
      <c r="C320" s="16"/>
      <c r="D320" s="17"/>
      <c r="E320" s="17"/>
      <c r="F320" s="20"/>
      <c r="G320" s="32"/>
      <c r="H320" s="18"/>
      <c r="I320" s="20"/>
      <c r="J320" s="32"/>
      <c r="K320" s="18"/>
      <c r="L320" s="20"/>
      <c r="M320" s="32"/>
      <c r="N320" s="56"/>
    </row>
    <row r="321" spans="1:14" ht="16.2" thickBot="1" x14ac:dyDescent="0.35">
      <c r="A321" s="46" t="s">
        <v>8</v>
      </c>
      <c r="B321" s="47"/>
      <c r="C321" s="72">
        <f>SUM(G309:G320)-MIN(G309:G320)-SMALL(G309:G320,2)</f>
        <v>0</v>
      </c>
      <c r="D321" s="73"/>
      <c r="E321" s="73"/>
      <c r="F321" s="73"/>
      <c r="G321" s="74"/>
      <c r="H321" s="72">
        <f>SUM(J309:J320)-MIN(J309:J320)-SMALL(J309:J320,2)</f>
        <v>0</v>
      </c>
      <c r="I321" s="73"/>
      <c r="J321" s="74"/>
      <c r="K321" s="72">
        <f>SUM(M309:M320)-MIN(M309:M320)-SMALL(M309:M320,2)</f>
        <v>0</v>
      </c>
      <c r="L321" s="73"/>
      <c r="M321" s="74"/>
      <c r="N321" s="21"/>
    </row>
    <row r="322" spans="1:14" ht="15" thickBot="1" x14ac:dyDescent="0.35"/>
    <row r="323" spans="1:14" ht="19.2" thickTop="1" thickBot="1" x14ac:dyDescent="0.35">
      <c r="J323" s="38" t="s">
        <v>17</v>
      </c>
      <c r="K323" s="38"/>
      <c r="L323" s="39"/>
      <c r="M323" s="65">
        <f>C321+H321+K321</f>
        <v>0</v>
      </c>
      <c r="N323" s="66"/>
    </row>
    <row r="324" spans="1:14" ht="16.8" thickTop="1" thickBot="1" x14ac:dyDescent="0.35">
      <c r="B324" s="23" t="str">
        <f>B25</f>
        <v>Szeged, 2023. február 11.</v>
      </c>
      <c r="C324" s="3"/>
      <c r="D324" s="3"/>
      <c r="E324" s="3"/>
      <c r="F324" s="3"/>
      <c r="G324" s="3"/>
    </row>
    <row r="325" spans="1:14" ht="27" thickTop="1" thickBot="1" x14ac:dyDescent="0.35">
      <c r="C325" s="37" t="s">
        <v>9</v>
      </c>
      <c r="D325" s="37"/>
      <c r="E325" s="37"/>
      <c r="F325" s="37"/>
      <c r="G325" s="37"/>
      <c r="K325" s="40" t="s">
        <v>10</v>
      </c>
      <c r="L325" s="41"/>
      <c r="M325" s="67">
        <f>RANK(M323,'Csapat sorrend'!$C$4:$C$19,0)</f>
        <v>3</v>
      </c>
      <c r="N325" s="68"/>
    </row>
    <row r="326" spans="1:14" ht="15" thickTop="1" x14ac:dyDescent="0.3"/>
    <row r="330" spans="1:14" ht="18" x14ac:dyDescent="0.35">
      <c r="A330" s="64" t="str">
        <f>A1</f>
        <v>II.</v>
      </c>
      <c r="B330" s="5" t="s">
        <v>16</v>
      </c>
      <c r="C330" s="30" t="s">
        <v>38</v>
      </c>
      <c r="D330" s="30"/>
      <c r="E330" s="30"/>
      <c r="F330" s="30"/>
      <c r="G330" s="31" t="s">
        <v>32</v>
      </c>
      <c r="H330" s="31"/>
      <c r="I330" s="31"/>
      <c r="J330" s="31"/>
      <c r="K330" s="23"/>
      <c r="L330" s="23"/>
    </row>
    <row r="331" spans="1:14" ht="18" x14ac:dyDescent="0.35">
      <c r="A331" s="64"/>
      <c r="B331" s="5" t="str">
        <f>B2</f>
        <v>Fiú</v>
      </c>
    </row>
    <row r="332" spans="1:14" ht="15.6" x14ac:dyDescent="0.3">
      <c r="A332" s="38" t="s">
        <v>14</v>
      </c>
      <c r="B332" s="38"/>
      <c r="C332" s="63"/>
      <c r="D332" s="63"/>
      <c r="E332" s="63"/>
      <c r="F332" s="63"/>
      <c r="G332" s="63"/>
      <c r="H332" s="63"/>
      <c r="I332" s="63"/>
      <c r="J332" s="63"/>
      <c r="K332" s="63"/>
      <c r="L332" s="63"/>
    </row>
    <row r="333" spans="1:14" ht="15.6" x14ac:dyDescent="0.3">
      <c r="A333" s="6"/>
      <c r="B333" s="6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4" ht="15.6" x14ac:dyDescent="0.3">
      <c r="A334" s="38" t="s">
        <v>15</v>
      </c>
      <c r="B334" s="38"/>
      <c r="C334" s="63"/>
      <c r="D334" s="63"/>
      <c r="E334" s="63"/>
      <c r="F334" s="63"/>
      <c r="G334" s="63"/>
      <c r="H334" s="63"/>
      <c r="I334" s="63"/>
      <c r="J334" s="63"/>
      <c r="K334" s="63"/>
      <c r="L334" s="63"/>
    </row>
    <row r="335" spans="1:14" ht="16.2" thickBot="1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</row>
    <row r="336" spans="1:14" ht="15.75" customHeight="1" x14ac:dyDescent="0.3">
      <c r="A336" s="42"/>
      <c r="B336" s="57" t="s">
        <v>0</v>
      </c>
      <c r="C336" s="60" t="s">
        <v>1</v>
      </c>
      <c r="D336" s="45"/>
      <c r="E336" s="45"/>
      <c r="F336" s="45"/>
      <c r="G336" s="61"/>
      <c r="H336" s="62" t="s">
        <v>11</v>
      </c>
      <c r="I336" s="45"/>
      <c r="J336" s="45"/>
      <c r="K336" s="45" t="s">
        <v>33</v>
      </c>
      <c r="L336" s="45"/>
      <c r="M336" s="45"/>
      <c r="N336" s="52" t="s">
        <v>7</v>
      </c>
    </row>
    <row r="337" spans="1:14" ht="15" customHeight="1" x14ac:dyDescent="0.3">
      <c r="A337" s="43"/>
      <c r="B337" s="58"/>
      <c r="C337" s="9" t="s">
        <v>2</v>
      </c>
      <c r="D337" s="2" t="s">
        <v>3</v>
      </c>
      <c r="E337" s="2" t="s">
        <v>4</v>
      </c>
      <c r="F337" s="2" t="s">
        <v>5</v>
      </c>
      <c r="G337" s="33" t="s">
        <v>6</v>
      </c>
      <c r="H337" s="8" t="s">
        <v>2</v>
      </c>
      <c r="I337" s="2" t="s">
        <v>3</v>
      </c>
      <c r="J337" s="35" t="s">
        <v>6</v>
      </c>
      <c r="K337" s="2" t="s">
        <v>2</v>
      </c>
      <c r="L337" s="2" t="s">
        <v>3</v>
      </c>
      <c r="M337" s="35" t="s">
        <v>6</v>
      </c>
      <c r="N337" s="53"/>
    </row>
    <row r="338" spans="1:14" ht="15.75" customHeight="1" thickBot="1" x14ac:dyDescent="0.35">
      <c r="A338" s="44"/>
      <c r="B338" s="59"/>
      <c r="C338" s="10" t="s">
        <v>2</v>
      </c>
      <c r="D338" s="11" t="s">
        <v>3</v>
      </c>
      <c r="E338" s="11" t="s">
        <v>4</v>
      </c>
      <c r="F338" s="11" t="s">
        <v>5</v>
      </c>
      <c r="G338" s="34"/>
      <c r="H338" s="12" t="s">
        <v>4</v>
      </c>
      <c r="I338" s="11" t="s">
        <v>5</v>
      </c>
      <c r="J338" s="36"/>
      <c r="K338" s="11" t="s">
        <v>4</v>
      </c>
      <c r="L338" s="11" t="s">
        <v>5</v>
      </c>
      <c r="M338" s="36"/>
      <c r="N338" s="54"/>
    </row>
    <row r="339" spans="1:14" ht="15.75" customHeight="1" thickBot="1" x14ac:dyDescent="0.35">
      <c r="A339" s="48" t="s">
        <v>2</v>
      </c>
      <c r="B339" s="50"/>
      <c r="C339" s="13"/>
      <c r="D339" s="14"/>
      <c r="E339" s="14"/>
      <c r="F339" s="19"/>
      <c r="G339" s="32">
        <v>0</v>
      </c>
      <c r="H339" s="15"/>
      <c r="I339" s="19"/>
      <c r="J339" s="32">
        <v>0</v>
      </c>
      <c r="K339" s="15"/>
      <c r="L339" s="19"/>
      <c r="M339" s="32">
        <v>0</v>
      </c>
      <c r="N339" s="55">
        <f>SUM(G339+J339+M339)</f>
        <v>0</v>
      </c>
    </row>
    <row r="340" spans="1:14" ht="15.75" customHeight="1" thickBot="1" x14ac:dyDescent="0.35">
      <c r="A340" s="49"/>
      <c r="B340" s="51"/>
      <c r="C340" s="16"/>
      <c r="D340" s="17"/>
      <c r="E340" s="17"/>
      <c r="F340" s="20"/>
      <c r="G340" s="32"/>
      <c r="H340" s="18"/>
      <c r="I340" s="20"/>
      <c r="J340" s="32"/>
      <c r="K340" s="18"/>
      <c r="L340" s="20"/>
      <c r="M340" s="32"/>
      <c r="N340" s="56"/>
    </row>
    <row r="341" spans="1:14" ht="15.75" customHeight="1" thickBot="1" x14ac:dyDescent="0.35">
      <c r="A341" s="48" t="s">
        <v>3</v>
      </c>
      <c r="B341" s="50"/>
      <c r="C341" s="13"/>
      <c r="D341" s="14"/>
      <c r="E341" s="14"/>
      <c r="F341" s="19"/>
      <c r="G341" s="32">
        <v>0</v>
      </c>
      <c r="H341" s="15"/>
      <c r="I341" s="19"/>
      <c r="J341" s="32">
        <v>0</v>
      </c>
      <c r="K341" s="15"/>
      <c r="L341" s="19"/>
      <c r="M341" s="32">
        <v>0</v>
      </c>
      <c r="N341" s="55">
        <f t="shared" ref="N341" si="55">SUM(G341+J341+M341)</f>
        <v>0</v>
      </c>
    </row>
    <row r="342" spans="1:14" ht="15.75" customHeight="1" thickBot="1" x14ac:dyDescent="0.35">
      <c r="A342" s="49"/>
      <c r="B342" s="51"/>
      <c r="C342" s="16"/>
      <c r="D342" s="17"/>
      <c r="E342" s="17"/>
      <c r="F342" s="20"/>
      <c r="G342" s="32"/>
      <c r="H342" s="18"/>
      <c r="I342" s="20"/>
      <c r="J342" s="32"/>
      <c r="K342" s="18"/>
      <c r="L342" s="20"/>
      <c r="M342" s="32"/>
      <c r="N342" s="56"/>
    </row>
    <row r="343" spans="1:14" ht="15.75" customHeight="1" thickBot="1" x14ac:dyDescent="0.35">
      <c r="A343" s="48" t="s">
        <v>4</v>
      </c>
      <c r="B343" s="50"/>
      <c r="C343" s="13"/>
      <c r="D343" s="14"/>
      <c r="E343" s="14"/>
      <c r="F343" s="19"/>
      <c r="G343" s="32">
        <v>0</v>
      </c>
      <c r="H343" s="15"/>
      <c r="I343" s="19"/>
      <c r="J343" s="32">
        <v>0</v>
      </c>
      <c r="K343" s="15"/>
      <c r="L343" s="19"/>
      <c r="M343" s="32">
        <v>0</v>
      </c>
      <c r="N343" s="55">
        <f t="shared" ref="N343" si="56">SUM(G343+J343+M343)</f>
        <v>0</v>
      </c>
    </row>
    <row r="344" spans="1:14" ht="15.75" customHeight="1" thickBot="1" x14ac:dyDescent="0.35">
      <c r="A344" s="49"/>
      <c r="B344" s="51"/>
      <c r="C344" s="16"/>
      <c r="D344" s="17"/>
      <c r="E344" s="17"/>
      <c r="F344" s="20"/>
      <c r="G344" s="32"/>
      <c r="H344" s="18"/>
      <c r="I344" s="20"/>
      <c r="J344" s="32"/>
      <c r="K344" s="18"/>
      <c r="L344" s="20"/>
      <c r="M344" s="32"/>
      <c r="N344" s="56"/>
    </row>
    <row r="345" spans="1:14" ht="15.75" customHeight="1" thickBot="1" x14ac:dyDescent="0.35">
      <c r="A345" s="48" t="s">
        <v>5</v>
      </c>
      <c r="B345" s="50"/>
      <c r="C345" s="13"/>
      <c r="D345" s="14"/>
      <c r="E345" s="14"/>
      <c r="F345" s="19"/>
      <c r="G345" s="32">
        <v>0</v>
      </c>
      <c r="H345" s="15"/>
      <c r="I345" s="19"/>
      <c r="J345" s="32">
        <v>0</v>
      </c>
      <c r="K345" s="15"/>
      <c r="L345" s="19"/>
      <c r="M345" s="32">
        <v>0</v>
      </c>
      <c r="N345" s="55">
        <f t="shared" ref="N345" si="57">SUM(G345+J345+M345)</f>
        <v>0</v>
      </c>
    </row>
    <row r="346" spans="1:14" ht="15.75" customHeight="1" thickBot="1" x14ac:dyDescent="0.35">
      <c r="A346" s="49"/>
      <c r="B346" s="51"/>
      <c r="C346" s="16"/>
      <c r="D346" s="17"/>
      <c r="E346" s="17"/>
      <c r="F346" s="20"/>
      <c r="G346" s="32"/>
      <c r="H346" s="18"/>
      <c r="I346" s="20"/>
      <c r="J346" s="32"/>
      <c r="K346" s="18"/>
      <c r="L346" s="20"/>
      <c r="M346" s="32"/>
      <c r="N346" s="56"/>
    </row>
    <row r="347" spans="1:14" ht="15.75" customHeight="1" thickBot="1" x14ac:dyDescent="0.35">
      <c r="A347" s="48" t="s">
        <v>12</v>
      </c>
      <c r="B347" s="50"/>
      <c r="C347" s="13"/>
      <c r="D347" s="14"/>
      <c r="E347" s="14"/>
      <c r="F347" s="19"/>
      <c r="G347" s="32">
        <v>0</v>
      </c>
      <c r="H347" s="15"/>
      <c r="I347" s="19"/>
      <c r="J347" s="32">
        <v>0</v>
      </c>
      <c r="K347" s="15"/>
      <c r="L347" s="19"/>
      <c r="M347" s="32">
        <v>0</v>
      </c>
      <c r="N347" s="55">
        <f t="shared" ref="N347" si="58">SUM(G347+J347+M347)</f>
        <v>0</v>
      </c>
    </row>
    <row r="348" spans="1:14" ht="15.75" customHeight="1" thickBot="1" x14ac:dyDescent="0.35">
      <c r="A348" s="49"/>
      <c r="B348" s="51"/>
      <c r="C348" s="16"/>
      <c r="D348" s="17"/>
      <c r="E348" s="17"/>
      <c r="F348" s="20"/>
      <c r="G348" s="32"/>
      <c r="H348" s="18"/>
      <c r="I348" s="20"/>
      <c r="J348" s="32"/>
      <c r="K348" s="18"/>
      <c r="L348" s="20"/>
      <c r="M348" s="32"/>
      <c r="N348" s="56"/>
    </row>
    <row r="349" spans="1:14" ht="15.75" customHeight="1" thickBot="1" x14ac:dyDescent="0.35">
      <c r="A349" s="48" t="s">
        <v>13</v>
      </c>
      <c r="B349" s="50"/>
      <c r="C349" s="13"/>
      <c r="D349" s="14"/>
      <c r="E349" s="14"/>
      <c r="F349" s="19"/>
      <c r="G349" s="32">
        <v>0</v>
      </c>
      <c r="H349" s="15"/>
      <c r="I349" s="19"/>
      <c r="J349" s="32">
        <v>0</v>
      </c>
      <c r="K349" s="15"/>
      <c r="L349" s="19"/>
      <c r="M349" s="32">
        <v>0</v>
      </c>
      <c r="N349" s="55">
        <f t="shared" ref="N349" si="59">SUM(G349+J349+M349)</f>
        <v>0</v>
      </c>
    </row>
    <row r="350" spans="1:14" ht="15.75" customHeight="1" thickBot="1" x14ac:dyDescent="0.35">
      <c r="A350" s="49"/>
      <c r="B350" s="51"/>
      <c r="C350" s="16"/>
      <c r="D350" s="17"/>
      <c r="E350" s="17"/>
      <c r="F350" s="20"/>
      <c r="G350" s="32"/>
      <c r="H350" s="18"/>
      <c r="I350" s="20"/>
      <c r="J350" s="32"/>
      <c r="K350" s="18"/>
      <c r="L350" s="20"/>
      <c r="M350" s="32"/>
      <c r="N350" s="56"/>
    </row>
    <row r="351" spans="1:14" ht="16.2" thickBot="1" x14ac:dyDescent="0.35">
      <c r="A351" s="46" t="s">
        <v>8</v>
      </c>
      <c r="B351" s="47"/>
      <c r="C351" s="72">
        <f>SUM(G339:G350)-MIN(G339:G350)-SMALL(G339:G350,2)</f>
        <v>0</v>
      </c>
      <c r="D351" s="73"/>
      <c r="E351" s="73"/>
      <c r="F351" s="73"/>
      <c r="G351" s="74"/>
      <c r="H351" s="72">
        <f>SUM(J339:J350)-MIN(J339:J350)-SMALL(J339:J350,2)</f>
        <v>0</v>
      </c>
      <c r="I351" s="73"/>
      <c r="J351" s="74"/>
      <c r="K351" s="72">
        <f>SUM(M339:M350)-MIN(M339:M350)-SMALL(M339:M350,2)</f>
        <v>0</v>
      </c>
      <c r="L351" s="73"/>
      <c r="M351" s="74"/>
      <c r="N351" s="21"/>
    </row>
    <row r="352" spans="1:14" ht="15" thickBot="1" x14ac:dyDescent="0.35"/>
    <row r="353" spans="1:14" ht="19.2" thickTop="1" thickBot="1" x14ac:dyDescent="0.35">
      <c r="J353" s="38" t="s">
        <v>17</v>
      </c>
      <c r="K353" s="38"/>
      <c r="L353" s="39"/>
      <c r="M353" s="65">
        <f>C351+H351+K351</f>
        <v>0</v>
      </c>
      <c r="N353" s="66"/>
    </row>
    <row r="354" spans="1:14" ht="16.8" thickTop="1" thickBot="1" x14ac:dyDescent="0.35">
      <c r="B354" s="23" t="str">
        <f>B25</f>
        <v>Szeged, 2023. február 11.</v>
      </c>
      <c r="C354" s="3"/>
      <c r="D354" s="3"/>
      <c r="E354" s="3"/>
      <c r="F354" s="3"/>
      <c r="G354" s="3"/>
    </row>
    <row r="355" spans="1:14" ht="27" thickTop="1" thickBot="1" x14ac:dyDescent="0.35">
      <c r="C355" s="37" t="s">
        <v>9</v>
      </c>
      <c r="D355" s="37"/>
      <c r="E355" s="37"/>
      <c r="F355" s="37"/>
      <c r="G355" s="37"/>
      <c r="K355" s="40" t="s">
        <v>10</v>
      </c>
      <c r="L355" s="41"/>
      <c r="M355" s="67">
        <f>RANK(M353,'Csapat sorrend'!$C$4:$C$19,0)</f>
        <v>3</v>
      </c>
      <c r="N355" s="68"/>
    </row>
    <row r="356" spans="1:14" ht="15" thickTop="1" x14ac:dyDescent="0.3"/>
    <row r="360" spans="1:14" ht="18" x14ac:dyDescent="0.35">
      <c r="A360" s="64" t="str">
        <f>A1</f>
        <v>II.</v>
      </c>
      <c r="B360" s="5" t="s">
        <v>16</v>
      </c>
      <c r="C360" s="30" t="s">
        <v>38</v>
      </c>
      <c r="D360" s="30"/>
      <c r="E360" s="30"/>
      <c r="F360" s="30"/>
      <c r="G360" s="31" t="s">
        <v>32</v>
      </c>
      <c r="H360" s="31"/>
      <c r="I360" s="31"/>
      <c r="J360" s="31"/>
      <c r="K360" s="23"/>
      <c r="L360" s="23"/>
    </row>
    <row r="361" spans="1:14" ht="18" x14ac:dyDescent="0.35">
      <c r="A361" s="64"/>
      <c r="B361" s="5" t="str">
        <f>B2</f>
        <v>Fiú</v>
      </c>
    </row>
    <row r="362" spans="1:14" ht="15.6" x14ac:dyDescent="0.3">
      <c r="A362" s="38" t="s">
        <v>14</v>
      </c>
      <c r="B362" s="38"/>
      <c r="C362" s="63"/>
      <c r="D362" s="63"/>
      <c r="E362" s="63"/>
      <c r="F362" s="63"/>
      <c r="G362" s="63"/>
      <c r="H362" s="63"/>
      <c r="I362" s="63"/>
      <c r="J362" s="63"/>
      <c r="K362" s="63"/>
      <c r="L362" s="63"/>
    </row>
    <row r="363" spans="1:14" ht="15.6" x14ac:dyDescent="0.3">
      <c r="A363" s="6"/>
      <c r="B363" s="6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4" ht="15.6" x14ac:dyDescent="0.3">
      <c r="A364" s="38" t="s">
        <v>15</v>
      </c>
      <c r="B364" s="38"/>
      <c r="C364" s="63"/>
      <c r="D364" s="63"/>
      <c r="E364" s="63"/>
      <c r="F364" s="63"/>
      <c r="G364" s="63"/>
      <c r="H364" s="63"/>
      <c r="I364" s="63"/>
      <c r="J364" s="63"/>
      <c r="K364" s="63"/>
      <c r="L364" s="63"/>
    </row>
    <row r="365" spans="1:14" ht="16.2" thickBot="1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</row>
    <row r="366" spans="1:14" ht="15.75" customHeight="1" x14ac:dyDescent="0.3">
      <c r="A366" s="42"/>
      <c r="B366" s="57" t="s">
        <v>0</v>
      </c>
      <c r="C366" s="60" t="s">
        <v>1</v>
      </c>
      <c r="D366" s="45"/>
      <c r="E366" s="45"/>
      <c r="F366" s="45"/>
      <c r="G366" s="61"/>
      <c r="H366" s="62" t="s">
        <v>11</v>
      </c>
      <c r="I366" s="45"/>
      <c r="J366" s="45"/>
      <c r="K366" s="45" t="s">
        <v>33</v>
      </c>
      <c r="L366" s="45"/>
      <c r="M366" s="45"/>
      <c r="N366" s="52" t="s">
        <v>7</v>
      </c>
    </row>
    <row r="367" spans="1:14" ht="15" customHeight="1" x14ac:dyDescent="0.3">
      <c r="A367" s="43"/>
      <c r="B367" s="58"/>
      <c r="C367" s="9" t="s">
        <v>2</v>
      </c>
      <c r="D367" s="2" t="s">
        <v>3</v>
      </c>
      <c r="E367" s="2" t="s">
        <v>4</v>
      </c>
      <c r="F367" s="2" t="s">
        <v>5</v>
      </c>
      <c r="G367" s="33" t="s">
        <v>6</v>
      </c>
      <c r="H367" s="8" t="s">
        <v>2</v>
      </c>
      <c r="I367" s="2" t="s">
        <v>3</v>
      </c>
      <c r="J367" s="35" t="s">
        <v>6</v>
      </c>
      <c r="K367" s="2" t="s">
        <v>2</v>
      </c>
      <c r="L367" s="2" t="s">
        <v>3</v>
      </c>
      <c r="M367" s="35" t="s">
        <v>6</v>
      </c>
      <c r="N367" s="53"/>
    </row>
    <row r="368" spans="1:14" ht="15.75" customHeight="1" thickBot="1" x14ac:dyDescent="0.35">
      <c r="A368" s="44"/>
      <c r="B368" s="59"/>
      <c r="C368" s="10" t="s">
        <v>2</v>
      </c>
      <c r="D368" s="11" t="s">
        <v>3</v>
      </c>
      <c r="E368" s="11" t="s">
        <v>4</v>
      </c>
      <c r="F368" s="11" t="s">
        <v>5</v>
      </c>
      <c r="G368" s="34"/>
      <c r="H368" s="12" t="s">
        <v>4</v>
      </c>
      <c r="I368" s="11" t="s">
        <v>5</v>
      </c>
      <c r="J368" s="36"/>
      <c r="K368" s="11" t="s">
        <v>4</v>
      </c>
      <c r="L368" s="11" t="s">
        <v>5</v>
      </c>
      <c r="M368" s="36"/>
      <c r="N368" s="54"/>
    </row>
    <row r="369" spans="1:14" ht="15.75" customHeight="1" thickBot="1" x14ac:dyDescent="0.35">
      <c r="A369" s="48" t="s">
        <v>2</v>
      </c>
      <c r="B369" s="50"/>
      <c r="C369" s="13"/>
      <c r="D369" s="14"/>
      <c r="E369" s="14"/>
      <c r="F369" s="19"/>
      <c r="G369" s="32">
        <v>0</v>
      </c>
      <c r="H369" s="15"/>
      <c r="I369" s="19"/>
      <c r="J369" s="32">
        <v>0</v>
      </c>
      <c r="K369" s="15"/>
      <c r="L369" s="19"/>
      <c r="M369" s="32">
        <v>0</v>
      </c>
      <c r="N369" s="55">
        <f>SUM(G369+J369+M369)</f>
        <v>0</v>
      </c>
    </row>
    <row r="370" spans="1:14" ht="15.75" customHeight="1" thickBot="1" x14ac:dyDescent="0.35">
      <c r="A370" s="49"/>
      <c r="B370" s="51"/>
      <c r="C370" s="16"/>
      <c r="D370" s="17"/>
      <c r="E370" s="17"/>
      <c r="F370" s="20"/>
      <c r="G370" s="32"/>
      <c r="H370" s="18"/>
      <c r="I370" s="20"/>
      <c r="J370" s="32"/>
      <c r="K370" s="18"/>
      <c r="L370" s="20"/>
      <c r="M370" s="32"/>
      <c r="N370" s="56"/>
    </row>
    <row r="371" spans="1:14" ht="15.75" customHeight="1" thickBot="1" x14ac:dyDescent="0.35">
      <c r="A371" s="48" t="s">
        <v>3</v>
      </c>
      <c r="B371" s="50"/>
      <c r="C371" s="13"/>
      <c r="D371" s="14"/>
      <c r="E371" s="14"/>
      <c r="F371" s="19"/>
      <c r="G371" s="32">
        <v>0</v>
      </c>
      <c r="H371" s="15"/>
      <c r="I371" s="19"/>
      <c r="J371" s="32">
        <v>0</v>
      </c>
      <c r="K371" s="15"/>
      <c r="L371" s="19"/>
      <c r="M371" s="32">
        <v>0</v>
      </c>
      <c r="N371" s="55">
        <f t="shared" ref="N371" si="60">SUM(G371+J371+M371)</f>
        <v>0</v>
      </c>
    </row>
    <row r="372" spans="1:14" ht="15.75" customHeight="1" thickBot="1" x14ac:dyDescent="0.35">
      <c r="A372" s="49"/>
      <c r="B372" s="51"/>
      <c r="C372" s="16"/>
      <c r="D372" s="17"/>
      <c r="E372" s="17"/>
      <c r="F372" s="20"/>
      <c r="G372" s="32"/>
      <c r="H372" s="18"/>
      <c r="I372" s="20"/>
      <c r="J372" s="32"/>
      <c r="K372" s="18"/>
      <c r="L372" s="20"/>
      <c r="M372" s="32"/>
      <c r="N372" s="56"/>
    </row>
    <row r="373" spans="1:14" ht="15.75" customHeight="1" thickBot="1" x14ac:dyDescent="0.35">
      <c r="A373" s="48" t="s">
        <v>4</v>
      </c>
      <c r="B373" s="50"/>
      <c r="C373" s="13"/>
      <c r="D373" s="14"/>
      <c r="E373" s="14"/>
      <c r="F373" s="19"/>
      <c r="G373" s="32">
        <v>0</v>
      </c>
      <c r="H373" s="15"/>
      <c r="I373" s="19"/>
      <c r="J373" s="32">
        <v>0</v>
      </c>
      <c r="K373" s="15"/>
      <c r="L373" s="19"/>
      <c r="M373" s="32">
        <v>0</v>
      </c>
      <c r="N373" s="55">
        <f t="shared" ref="N373" si="61">SUM(G373+J373+M373)</f>
        <v>0</v>
      </c>
    </row>
    <row r="374" spans="1:14" ht="15.75" customHeight="1" thickBot="1" x14ac:dyDescent="0.35">
      <c r="A374" s="49"/>
      <c r="B374" s="51"/>
      <c r="C374" s="16"/>
      <c r="D374" s="17"/>
      <c r="E374" s="17"/>
      <c r="F374" s="20"/>
      <c r="G374" s="32"/>
      <c r="H374" s="18"/>
      <c r="I374" s="20"/>
      <c r="J374" s="32"/>
      <c r="K374" s="18"/>
      <c r="L374" s="20"/>
      <c r="M374" s="32"/>
      <c r="N374" s="56"/>
    </row>
    <row r="375" spans="1:14" ht="15.75" customHeight="1" thickBot="1" x14ac:dyDescent="0.35">
      <c r="A375" s="48" t="s">
        <v>5</v>
      </c>
      <c r="B375" s="50"/>
      <c r="C375" s="13"/>
      <c r="D375" s="14"/>
      <c r="E375" s="14"/>
      <c r="F375" s="19"/>
      <c r="G375" s="32">
        <v>0</v>
      </c>
      <c r="H375" s="15"/>
      <c r="I375" s="19"/>
      <c r="J375" s="32">
        <v>0</v>
      </c>
      <c r="K375" s="15"/>
      <c r="L375" s="19"/>
      <c r="M375" s="32">
        <v>0</v>
      </c>
      <c r="N375" s="55">
        <f t="shared" ref="N375" si="62">SUM(G375+J375+M375)</f>
        <v>0</v>
      </c>
    </row>
    <row r="376" spans="1:14" ht="15.75" customHeight="1" thickBot="1" x14ac:dyDescent="0.35">
      <c r="A376" s="49"/>
      <c r="B376" s="51"/>
      <c r="C376" s="16"/>
      <c r="D376" s="17"/>
      <c r="E376" s="17"/>
      <c r="F376" s="20"/>
      <c r="G376" s="32"/>
      <c r="H376" s="18"/>
      <c r="I376" s="20"/>
      <c r="J376" s="32"/>
      <c r="K376" s="18"/>
      <c r="L376" s="20"/>
      <c r="M376" s="32"/>
      <c r="N376" s="56"/>
    </row>
    <row r="377" spans="1:14" ht="15.75" customHeight="1" thickBot="1" x14ac:dyDescent="0.35">
      <c r="A377" s="48" t="s">
        <v>12</v>
      </c>
      <c r="B377" s="50"/>
      <c r="C377" s="13"/>
      <c r="D377" s="14"/>
      <c r="E377" s="14"/>
      <c r="F377" s="19"/>
      <c r="G377" s="32">
        <v>0</v>
      </c>
      <c r="H377" s="15"/>
      <c r="I377" s="19"/>
      <c r="J377" s="32">
        <v>0</v>
      </c>
      <c r="K377" s="15"/>
      <c r="L377" s="19"/>
      <c r="M377" s="32">
        <v>0</v>
      </c>
      <c r="N377" s="55">
        <f t="shared" ref="N377" si="63">SUM(G377+J377+M377)</f>
        <v>0</v>
      </c>
    </row>
    <row r="378" spans="1:14" ht="15.75" customHeight="1" thickBot="1" x14ac:dyDescent="0.35">
      <c r="A378" s="49"/>
      <c r="B378" s="51"/>
      <c r="C378" s="16"/>
      <c r="D378" s="17"/>
      <c r="E378" s="17"/>
      <c r="F378" s="20"/>
      <c r="G378" s="32"/>
      <c r="H378" s="18"/>
      <c r="I378" s="20"/>
      <c r="J378" s="32"/>
      <c r="K378" s="18"/>
      <c r="L378" s="20"/>
      <c r="M378" s="32"/>
      <c r="N378" s="56"/>
    </row>
    <row r="379" spans="1:14" ht="15.75" customHeight="1" thickBot="1" x14ac:dyDescent="0.35">
      <c r="A379" s="48" t="s">
        <v>13</v>
      </c>
      <c r="B379" s="50"/>
      <c r="C379" s="13"/>
      <c r="D379" s="14"/>
      <c r="E379" s="14"/>
      <c r="F379" s="19"/>
      <c r="G379" s="32">
        <v>0</v>
      </c>
      <c r="H379" s="15"/>
      <c r="I379" s="19"/>
      <c r="J379" s="32">
        <v>0</v>
      </c>
      <c r="K379" s="15"/>
      <c r="L379" s="19"/>
      <c r="M379" s="32">
        <v>0</v>
      </c>
      <c r="N379" s="55">
        <f t="shared" ref="N379" si="64">SUM(G379+J379+M379)</f>
        <v>0</v>
      </c>
    </row>
    <row r="380" spans="1:14" ht="15.75" customHeight="1" thickBot="1" x14ac:dyDescent="0.35">
      <c r="A380" s="49"/>
      <c r="B380" s="51"/>
      <c r="C380" s="16"/>
      <c r="D380" s="17"/>
      <c r="E380" s="17"/>
      <c r="F380" s="20"/>
      <c r="G380" s="32"/>
      <c r="H380" s="18"/>
      <c r="I380" s="20"/>
      <c r="J380" s="32"/>
      <c r="K380" s="18"/>
      <c r="L380" s="20"/>
      <c r="M380" s="32"/>
      <c r="N380" s="56"/>
    </row>
    <row r="381" spans="1:14" ht="16.2" thickBot="1" x14ac:dyDescent="0.35">
      <c r="A381" s="46" t="s">
        <v>8</v>
      </c>
      <c r="B381" s="47"/>
      <c r="C381" s="72">
        <f>SUM(G369:G380)-MIN(G369:G380)-SMALL(G369:G380,2)</f>
        <v>0</v>
      </c>
      <c r="D381" s="73"/>
      <c r="E381" s="73"/>
      <c r="F381" s="73"/>
      <c r="G381" s="74"/>
      <c r="H381" s="72">
        <f>SUM(J369:J380)-MIN(J369:J380)-SMALL(J369:J380,2)</f>
        <v>0</v>
      </c>
      <c r="I381" s="73"/>
      <c r="J381" s="74"/>
      <c r="K381" s="72">
        <f>SUM(M369:M380)-MIN(M369:M380)-SMALL(M369:M380,2)</f>
        <v>0</v>
      </c>
      <c r="L381" s="73"/>
      <c r="M381" s="74"/>
      <c r="N381" s="21"/>
    </row>
    <row r="382" spans="1:14" ht="15" thickBot="1" x14ac:dyDescent="0.35"/>
    <row r="383" spans="1:14" ht="19.2" thickTop="1" thickBot="1" x14ac:dyDescent="0.35">
      <c r="J383" s="38" t="s">
        <v>17</v>
      </c>
      <c r="K383" s="38"/>
      <c r="L383" s="39"/>
      <c r="M383" s="65">
        <f>C381+H381+K381</f>
        <v>0</v>
      </c>
      <c r="N383" s="66"/>
    </row>
    <row r="384" spans="1:14" ht="16.8" thickTop="1" thickBot="1" x14ac:dyDescent="0.35">
      <c r="B384" s="23" t="str">
        <f>B25</f>
        <v>Szeged, 2023. február 11.</v>
      </c>
      <c r="C384" s="3"/>
      <c r="D384" s="3"/>
      <c r="E384" s="3"/>
      <c r="F384" s="3"/>
      <c r="G384" s="3"/>
    </row>
    <row r="385" spans="1:14" ht="27" thickTop="1" thickBot="1" x14ac:dyDescent="0.35">
      <c r="C385" s="37" t="s">
        <v>9</v>
      </c>
      <c r="D385" s="37"/>
      <c r="E385" s="37"/>
      <c r="F385" s="37"/>
      <c r="G385" s="37"/>
      <c r="K385" s="40" t="s">
        <v>10</v>
      </c>
      <c r="L385" s="41"/>
      <c r="M385" s="67">
        <f>RANK(M383,'Csapat sorrend'!$C$4:$C$19,0)</f>
        <v>3</v>
      </c>
      <c r="N385" s="68"/>
    </row>
    <row r="386" spans="1:14" ht="15" thickTop="1" x14ac:dyDescent="0.3"/>
    <row r="390" spans="1:14" ht="18" x14ac:dyDescent="0.35">
      <c r="A390" s="64" t="str">
        <f>A1</f>
        <v>II.</v>
      </c>
      <c r="B390" s="5" t="s">
        <v>16</v>
      </c>
      <c r="C390" s="30" t="s">
        <v>38</v>
      </c>
      <c r="D390" s="30"/>
      <c r="E390" s="30"/>
      <c r="F390" s="30"/>
      <c r="G390" s="31" t="s">
        <v>32</v>
      </c>
      <c r="H390" s="31"/>
      <c r="I390" s="31"/>
      <c r="J390" s="31"/>
      <c r="K390" s="23"/>
      <c r="L390" s="23"/>
    </row>
    <row r="391" spans="1:14" ht="18" x14ac:dyDescent="0.35">
      <c r="A391" s="64"/>
      <c r="B391" s="5" t="str">
        <f>B2</f>
        <v>Fiú</v>
      </c>
    </row>
    <row r="392" spans="1:14" ht="15.6" x14ac:dyDescent="0.3">
      <c r="A392" s="38" t="s">
        <v>14</v>
      </c>
      <c r="B392" s="38"/>
      <c r="C392" s="63"/>
      <c r="D392" s="63"/>
      <c r="E392" s="63"/>
      <c r="F392" s="63"/>
      <c r="G392" s="63"/>
      <c r="H392" s="63"/>
      <c r="I392" s="63"/>
      <c r="J392" s="63"/>
      <c r="K392" s="63"/>
      <c r="L392" s="63"/>
    </row>
    <row r="393" spans="1:14" ht="15.6" x14ac:dyDescent="0.3">
      <c r="A393" s="6"/>
      <c r="B393" s="6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4" ht="15.6" x14ac:dyDescent="0.3">
      <c r="A394" s="38" t="s">
        <v>15</v>
      </c>
      <c r="B394" s="38"/>
      <c r="C394" s="63"/>
      <c r="D394" s="63"/>
      <c r="E394" s="63"/>
      <c r="F394" s="63"/>
      <c r="G394" s="63"/>
      <c r="H394" s="63"/>
      <c r="I394" s="63"/>
      <c r="J394" s="63"/>
      <c r="K394" s="63"/>
      <c r="L394" s="63"/>
    </row>
    <row r="395" spans="1:14" ht="16.2" thickBot="1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</row>
    <row r="396" spans="1:14" ht="15.75" customHeight="1" x14ac:dyDescent="0.3">
      <c r="A396" s="42"/>
      <c r="B396" s="57" t="s">
        <v>0</v>
      </c>
      <c r="C396" s="60" t="s">
        <v>1</v>
      </c>
      <c r="D396" s="45"/>
      <c r="E396" s="45"/>
      <c r="F396" s="45"/>
      <c r="G396" s="61"/>
      <c r="H396" s="62" t="s">
        <v>11</v>
      </c>
      <c r="I396" s="45"/>
      <c r="J396" s="45"/>
      <c r="K396" s="45" t="s">
        <v>33</v>
      </c>
      <c r="L396" s="45"/>
      <c r="M396" s="45"/>
      <c r="N396" s="52" t="s">
        <v>7</v>
      </c>
    </row>
    <row r="397" spans="1:14" ht="15" customHeight="1" x14ac:dyDescent="0.3">
      <c r="A397" s="43"/>
      <c r="B397" s="58"/>
      <c r="C397" s="9" t="s">
        <v>2</v>
      </c>
      <c r="D397" s="2" t="s">
        <v>3</v>
      </c>
      <c r="E397" s="2" t="s">
        <v>4</v>
      </c>
      <c r="F397" s="2" t="s">
        <v>5</v>
      </c>
      <c r="G397" s="33" t="s">
        <v>6</v>
      </c>
      <c r="H397" s="8" t="s">
        <v>2</v>
      </c>
      <c r="I397" s="2" t="s">
        <v>3</v>
      </c>
      <c r="J397" s="35" t="s">
        <v>6</v>
      </c>
      <c r="K397" s="2" t="s">
        <v>2</v>
      </c>
      <c r="L397" s="2" t="s">
        <v>3</v>
      </c>
      <c r="M397" s="35" t="s">
        <v>6</v>
      </c>
      <c r="N397" s="53"/>
    </row>
    <row r="398" spans="1:14" ht="15.75" customHeight="1" thickBot="1" x14ac:dyDescent="0.35">
      <c r="A398" s="44"/>
      <c r="B398" s="59"/>
      <c r="C398" s="10" t="s">
        <v>2</v>
      </c>
      <c r="D398" s="11" t="s">
        <v>3</v>
      </c>
      <c r="E398" s="11" t="s">
        <v>4</v>
      </c>
      <c r="F398" s="11" t="s">
        <v>5</v>
      </c>
      <c r="G398" s="34"/>
      <c r="H398" s="12" t="s">
        <v>4</v>
      </c>
      <c r="I398" s="11" t="s">
        <v>5</v>
      </c>
      <c r="J398" s="36"/>
      <c r="K398" s="11" t="s">
        <v>4</v>
      </c>
      <c r="L398" s="11" t="s">
        <v>5</v>
      </c>
      <c r="M398" s="36"/>
      <c r="N398" s="54"/>
    </row>
    <row r="399" spans="1:14" ht="15.75" customHeight="1" thickBot="1" x14ac:dyDescent="0.35">
      <c r="A399" s="48" t="s">
        <v>2</v>
      </c>
      <c r="B399" s="50"/>
      <c r="C399" s="13"/>
      <c r="D399" s="14"/>
      <c r="E399" s="14"/>
      <c r="F399" s="19"/>
      <c r="G399" s="32">
        <v>0</v>
      </c>
      <c r="H399" s="15"/>
      <c r="I399" s="19"/>
      <c r="J399" s="32">
        <v>0</v>
      </c>
      <c r="K399" s="15"/>
      <c r="L399" s="19"/>
      <c r="M399" s="32">
        <v>0</v>
      </c>
      <c r="N399" s="55">
        <f>SUM(G399+J399+M399)</f>
        <v>0</v>
      </c>
    </row>
    <row r="400" spans="1:14" ht="15.75" customHeight="1" thickBot="1" x14ac:dyDescent="0.35">
      <c r="A400" s="49"/>
      <c r="B400" s="51"/>
      <c r="C400" s="16"/>
      <c r="D400" s="17"/>
      <c r="E400" s="17"/>
      <c r="F400" s="20"/>
      <c r="G400" s="32"/>
      <c r="H400" s="18"/>
      <c r="I400" s="20"/>
      <c r="J400" s="32"/>
      <c r="K400" s="18"/>
      <c r="L400" s="20"/>
      <c r="M400" s="32"/>
      <c r="N400" s="56"/>
    </row>
    <row r="401" spans="1:14" ht="15.75" customHeight="1" thickBot="1" x14ac:dyDescent="0.35">
      <c r="A401" s="48" t="s">
        <v>3</v>
      </c>
      <c r="B401" s="50"/>
      <c r="C401" s="13"/>
      <c r="D401" s="14"/>
      <c r="E401" s="14"/>
      <c r="F401" s="19"/>
      <c r="G401" s="32">
        <v>0</v>
      </c>
      <c r="H401" s="15"/>
      <c r="I401" s="19"/>
      <c r="J401" s="32">
        <v>0</v>
      </c>
      <c r="K401" s="15"/>
      <c r="L401" s="19"/>
      <c r="M401" s="32">
        <v>0</v>
      </c>
      <c r="N401" s="55">
        <f t="shared" ref="N401" si="65">SUM(G401+J401+M401)</f>
        <v>0</v>
      </c>
    </row>
    <row r="402" spans="1:14" ht="15.75" customHeight="1" thickBot="1" x14ac:dyDescent="0.35">
      <c r="A402" s="49"/>
      <c r="B402" s="51"/>
      <c r="C402" s="16"/>
      <c r="D402" s="17"/>
      <c r="E402" s="17"/>
      <c r="F402" s="20"/>
      <c r="G402" s="32"/>
      <c r="H402" s="18"/>
      <c r="I402" s="20"/>
      <c r="J402" s="32"/>
      <c r="K402" s="18"/>
      <c r="L402" s="20"/>
      <c r="M402" s="32"/>
      <c r="N402" s="56"/>
    </row>
    <row r="403" spans="1:14" ht="15.75" customHeight="1" thickBot="1" x14ac:dyDescent="0.35">
      <c r="A403" s="48" t="s">
        <v>4</v>
      </c>
      <c r="B403" s="50"/>
      <c r="C403" s="13"/>
      <c r="D403" s="14"/>
      <c r="E403" s="14"/>
      <c r="F403" s="19"/>
      <c r="G403" s="32">
        <v>0</v>
      </c>
      <c r="H403" s="15"/>
      <c r="I403" s="19"/>
      <c r="J403" s="32">
        <v>0</v>
      </c>
      <c r="K403" s="15"/>
      <c r="L403" s="19"/>
      <c r="M403" s="32">
        <v>0</v>
      </c>
      <c r="N403" s="55">
        <f t="shared" ref="N403" si="66">SUM(G403+J403+M403)</f>
        <v>0</v>
      </c>
    </row>
    <row r="404" spans="1:14" ht="15.75" customHeight="1" thickBot="1" x14ac:dyDescent="0.35">
      <c r="A404" s="49"/>
      <c r="B404" s="51"/>
      <c r="C404" s="16"/>
      <c r="D404" s="17"/>
      <c r="E404" s="17"/>
      <c r="F404" s="20"/>
      <c r="G404" s="32"/>
      <c r="H404" s="18"/>
      <c r="I404" s="20"/>
      <c r="J404" s="32"/>
      <c r="K404" s="18"/>
      <c r="L404" s="20"/>
      <c r="M404" s="32"/>
      <c r="N404" s="56"/>
    </row>
    <row r="405" spans="1:14" ht="15.75" customHeight="1" thickBot="1" x14ac:dyDescent="0.35">
      <c r="A405" s="48" t="s">
        <v>5</v>
      </c>
      <c r="B405" s="50"/>
      <c r="C405" s="13"/>
      <c r="D405" s="14"/>
      <c r="E405" s="14"/>
      <c r="F405" s="19"/>
      <c r="G405" s="32">
        <v>0</v>
      </c>
      <c r="H405" s="15"/>
      <c r="I405" s="19"/>
      <c r="J405" s="32">
        <v>0</v>
      </c>
      <c r="K405" s="15"/>
      <c r="L405" s="19"/>
      <c r="M405" s="32">
        <v>0</v>
      </c>
      <c r="N405" s="55">
        <f t="shared" ref="N405" si="67">SUM(G405+J405+M405)</f>
        <v>0</v>
      </c>
    </row>
    <row r="406" spans="1:14" ht="15.75" customHeight="1" thickBot="1" x14ac:dyDescent="0.35">
      <c r="A406" s="49"/>
      <c r="B406" s="51"/>
      <c r="C406" s="16"/>
      <c r="D406" s="17"/>
      <c r="E406" s="17"/>
      <c r="F406" s="20"/>
      <c r="G406" s="32"/>
      <c r="H406" s="18"/>
      <c r="I406" s="20"/>
      <c r="J406" s="32"/>
      <c r="K406" s="18"/>
      <c r="L406" s="20"/>
      <c r="M406" s="32"/>
      <c r="N406" s="56"/>
    </row>
    <row r="407" spans="1:14" ht="15.75" customHeight="1" thickBot="1" x14ac:dyDescent="0.35">
      <c r="A407" s="48" t="s">
        <v>12</v>
      </c>
      <c r="B407" s="50"/>
      <c r="C407" s="13"/>
      <c r="D407" s="14"/>
      <c r="E407" s="14"/>
      <c r="F407" s="19"/>
      <c r="G407" s="32">
        <v>0</v>
      </c>
      <c r="H407" s="15"/>
      <c r="I407" s="19"/>
      <c r="J407" s="32">
        <v>0</v>
      </c>
      <c r="K407" s="15"/>
      <c r="L407" s="19"/>
      <c r="M407" s="32">
        <v>0</v>
      </c>
      <c r="N407" s="55">
        <f t="shared" ref="N407" si="68">SUM(G407+J407+M407)</f>
        <v>0</v>
      </c>
    </row>
    <row r="408" spans="1:14" ht="15.75" customHeight="1" thickBot="1" x14ac:dyDescent="0.35">
      <c r="A408" s="49"/>
      <c r="B408" s="51"/>
      <c r="C408" s="16"/>
      <c r="D408" s="17"/>
      <c r="E408" s="17"/>
      <c r="F408" s="20"/>
      <c r="G408" s="32"/>
      <c r="H408" s="18"/>
      <c r="I408" s="20"/>
      <c r="J408" s="32"/>
      <c r="K408" s="18"/>
      <c r="L408" s="20"/>
      <c r="M408" s="32"/>
      <c r="N408" s="56"/>
    </row>
    <row r="409" spans="1:14" ht="15.75" customHeight="1" thickBot="1" x14ac:dyDescent="0.35">
      <c r="A409" s="48" t="s">
        <v>13</v>
      </c>
      <c r="B409" s="50"/>
      <c r="C409" s="13"/>
      <c r="D409" s="14"/>
      <c r="E409" s="14"/>
      <c r="F409" s="19"/>
      <c r="G409" s="32">
        <v>0</v>
      </c>
      <c r="H409" s="15"/>
      <c r="I409" s="19"/>
      <c r="J409" s="32">
        <v>0</v>
      </c>
      <c r="K409" s="15"/>
      <c r="L409" s="19"/>
      <c r="M409" s="32">
        <v>0</v>
      </c>
      <c r="N409" s="55">
        <f t="shared" ref="N409" si="69">SUM(G409+J409+M409)</f>
        <v>0</v>
      </c>
    </row>
    <row r="410" spans="1:14" ht="15.75" customHeight="1" thickBot="1" x14ac:dyDescent="0.35">
      <c r="A410" s="49"/>
      <c r="B410" s="51"/>
      <c r="C410" s="16"/>
      <c r="D410" s="17"/>
      <c r="E410" s="17"/>
      <c r="F410" s="20"/>
      <c r="G410" s="32"/>
      <c r="H410" s="18"/>
      <c r="I410" s="20"/>
      <c r="J410" s="32"/>
      <c r="K410" s="18"/>
      <c r="L410" s="20"/>
      <c r="M410" s="32"/>
      <c r="N410" s="56"/>
    </row>
    <row r="411" spans="1:14" ht="16.2" thickBot="1" x14ac:dyDescent="0.35">
      <c r="A411" s="46" t="s">
        <v>8</v>
      </c>
      <c r="B411" s="47"/>
      <c r="C411" s="72">
        <f>SUM(G399:G410)-MIN(G399:G410)-SMALL(G399:G410,2)</f>
        <v>0</v>
      </c>
      <c r="D411" s="73"/>
      <c r="E411" s="73"/>
      <c r="F411" s="73"/>
      <c r="G411" s="74"/>
      <c r="H411" s="72">
        <f>SUM(J399:J410)-MIN(J399:J410)-SMALL(J399:J410,2)</f>
        <v>0</v>
      </c>
      <c r="I411" s="73"/>
      <c r="J411" s="74"/>
      <c r="K411" s="72">
        <f>SUM(M399:M410)-MIN(M399:M410)-SMALL(M399:M410,2)</f>
        <v>0</v>
      </c>
      <c r="L411" s="73"/>
      <c r="M411" s="74"/>
      <c r="N411" s="21"/>
    </row>
    <row r="412" spans="1:14" ht="15" thickBot="1" x14ac:dyDescent="0.35"/>
    <row r="413" spans="1:14" ht="19.2" thickTop="1" thickBot="1" x14ac:dyDescent="0.35">
      <c r="J413" s="38" t="s">
        <v>17</v>
      </c>
      <c r="K413" s="38"/>
      <c r="L413" s="39"/>
      <c r="M413" s="65">
        <f>C411+H411+K411</f>
        <v>0</v>
      </c>
      <c r="N413" s="66"/>
    </row>
    <row r="414" spans="1:14" ht="16.8" thickTop="1" thickBot="1" x14ac:dyDescent="0.35">
      <c r="B414" s="23" t="str">
        <f>B25</f>
        <v>Szeged, 2023. február 11.</v>
      </c>
      <c r="C414" s="3"/>
      <c r="D414" s="3"/>
      <c r="E414" s="3"/>
      <c r="F414" s="3"/>
      <c r="G414" s="3"/>
    </row>
    <row r="415" spans="1:14" ht="27" thickTop="1" thickBot="1" x14ac:dyDescent="0.35">
      <c r="C415" s="37" t="s">
        <v>9</v>
      </c>
      <c r="D415" s="37"/>
      <c r="E415" s="37"/>
      <c r="F415" s="37"/>
      <c r="G415" s="37"/>
      <c r="K415" s="40" t="s">
        <v>10</v>
      </c>
      <c r="L415" s="41"/>
      <c r="M415" s="67">
        <f>RANK(M413,'Csapat sorrend'!$C$4:$C$19,0)</f>
        <v>3</v>
      </c>
      <c r="N415" s="68"/>
    </row>
    <row r="416" spans="1:14" ht="15" thickTop="1" x14ac:dyDescent="0.3"/>
    <row r="420" spans="1:14" ht="18" x14ac:dyDescent="0.35">
      <c r="A420" s="64" t="str">
        <f>A1</f>
        <v>II.</v>
      </c>
      <c r="B420" s="5" t="s">
        <v>16</v>
      </c>
      <c r="C420" s="30" t="s">
        <v>38</v>
      </c>
      <c r="D420" s="30"/>
      <c r="E420" s="30"/>
      <c r="F420" s="30"/>
      <c r="G420" s="31" t="s">
        <v>32</v>
      </c>
      <c r="H420" s="31"/>
      <c r="I420" s="31"/>
      <c r="J420" s="31"/>
      <c r="K420" s="23"/>
      <c r="L420" s="23"/>
    </row>
    <row r="421" spans="1:14" ht="18" x14ac:dyDescent="0.35">
      <c r="A421" s="64"/>
      <c r="B421" s="5" t="str">
        <f>B2</f>
        <v>Fiú</v>
      </c>
    </row>
    <row r="422" spans="1:14" ht="15.6" x14ac:dyDescent="0.3">
      <c r="A422" s="38" t="s">
        <v>14</v>
      </c>
      <c r="B422" s="38"/>
      <c r="C422" s="63"/>
      <c r="D422" s="63"/>
      <c r="E422" s="63"/>
      <c r="F422" s="63"/>
      <c r="G422" s="63"/>
      <c r="H422" s="63"/>
      <c r="I422" s="63"/>
      <c r="J422" s="63"/>
      <c r="K422" s="63"/>
      <c r="L422" s="63"/>
    </row>
    <row r="423" spans="1:14" ht="15.6" x14ac:dyDescent="0.3">
      <c r="A423" s="6"/>
      <c r="B423" s="6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4" ht="15.6" x14ac:dyDescent="0.3">
      <c r="A424" s="38" t="s">
        <v>15</v>
      </c>
      <c r="B424" s="38"/>
      <c r="C424" s="63"/>
      <c r="D424" s="63"/>
      <c r="E424" s="63"/>
      <c r="F424" s="63"/>
      <c r="G424" s="63"/>
      <c r="H424" s="63"/>
      <c r="I424" s="63"/>
      <c r="J424" s="63"/>
      <c r="K424" s="63"/>
      <c r="L424" s="63"/>
    </row>
    <row r="425" spans="1:14" ht="16.2" thickBot="1" x14ac:dyDescent="0.3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</row>
    <row r="426" spans="1:14" ht="15.75" customHeight="1" x14ac:dyDescent="0.3">
      <c r="A426" s="42"/>
      <c r="B426" s="57" t="s">
        <v>0</v>
      </c>
      <c r="C426" s="60" t="s">
        <v>1</v>
      </c>
      <c r="D426" s="45"/>
      <c r="E426" s="45"/>
      <c r="F426" s="45"/>
      <c r="G426" s="61"/>
      <c r="H426" s="62" t="s">
        <v>11</v>
      </c>
      <c r="I426" s="45"/>
      <c r="J426" s="45"/>
      <c r="K426" s="45" t="s">
        <v>33</v>
      </c>
      <c r="L426" s="45"/>
      <c r="M426" s="45"/>
      <c r="N426" s="52" t="s">
        <v>7</v>
      </c>
    </row>
    <row r="427" spans="1:14" ht="15" customHeight="1" x14ac:dyDescent="0.3">
      <c r="A427" s="43"/>
      <c r="B427" s="58"/>
      <c r="C427" s="9" t="s">
        <v>2</v>
      </c>
      <c r="D427" s="2" t="s">
        <v>3</v>
      </c>
      <c r="E427" s="2" t="s">
        <v>4</v>
      </c>
      <c r="F427" s="2" t="s">
        <v>5</v>
      </c>
      <c r="G427" s="33" t="s">
        <v>6</v>
      </c>
      <c r="H427" s="8" t="s">
        <v>2</v>
      </c>
      <c r="I427" s="2" t="s">
        <v>3</v>
      </c>
      <c r="J427" s="35" t="s">
        <v>6</v>
      </c>
      <c r="K427" s="2" t="s">
        <v>2</v>
      </c>
      <c r="L427" s="2" t="s">
        <v>3</v>
      </c>
      <c r="M427" s="35" t="s">
        <v>6</v>
      </c>
      <c r="N427" s="53"/>
    </row>
    <row r="428" spans="1:14" ht="15.75" customHeight="1" thickBot="1" x14ac:dyDescent="0.35">
      <c r="A428" s="44"/>
      <c r="B428" s="59"/>
      <c r="C428" s="10" t="s">
        <v>2</v>
      </c>
      <c r="D428" s="11" t="s">
        <v>3</v>
      </c>
      <c r="E428" s="11" t="s">
        <v>4</v>
      </c>
      <c r="F428" s="11" t="s">
        <v>5</v>
      </c>
      <c r="G428" s="34"/>
      <c r="H428" s="12" t="s">
        <v>4</v>
      </c>
      <c r="I428" s="11" t="s">
        <v>5</v>
      </c>
      <c r="J428" s="36"/>
      <c r="K428" s="11" t="s">
        <v>4</v>
      </c>
      <c r="L428" s="11" t="s">
        <v>5</v>
      </c>
      <c r="M428" s="36"/>
      <c r="N428" s="54"/>
    </row>
    <row r="429" spans="1:14" ht="15.75" customHeight="1" thickBot="1" x14ac:dyDescent="0.35">
      <c r="A429" s="48" t="s">
        <v>2</v>
      </c>
      <c r="B429" s="50"/>
      <c r="C429" s="13"/>
      <c r="D429" s="14"/>
      <c r="E429" s="14"/>
      <c r="F429" s="19"/>
      <c r="G429" s="75">
        <v>0</v>
      </c>
      <c r="H429" s="15"/>
      <c r="I429" s="19"/>
      <c r="J429" s="75">
        <v>0</v>
      </c>
      <c r="K429" s="15"/>
      <c r="L429" s="19"/>
      <c r="M429" s="32">
        <v>0</v>
      </c>
      <c r="N429" s="55">
        <f>SUM(G429+J429+M429)</f>
        <v>0</v>
      </c>
    </row>
    <row r="430" spans="1:14" ht="15.75" customHeight="1" thickBot="1" x14ac:dyDescent="0.35">
      <c r="A430" s="49"/>
      <c r="B430" s="51"/>
      <c r="C430" s="16"/>
      <c r="D430" s="17"/>
      <c r="E430" s="17"/>
      <c r="F430" s="20"/>
      <c r="G430" s="75"/>
      <c r="H430" s="18"/>
      <c r="I430" s="20"/>
      <c r="J430" s="75"/>
      <c r="K430" s="18"/>
      <c r="L430" s="20"/>
      <c r="M430" s="32"/>
      <c r="N430" s="56"/>
    </row>
    <row r="431" spans="1:14" ht="15.75" customHeight="1" thickBot="1" x14ac:dyDescent="0.35">
      <c r="A431" s="48" t="s">
        <v>3</v>
      </c>
      <c r="B431" s="50"/>
      <c r="C431" s="13"/>
      <c r="D431" s="14"/>
      <c r="E431" s="14"/>
      <c r="F431" s="19"/>
      <c r="G431" s="75">
        <v>0</v>
      </c>
      <c r="H431" s="15"/>
      <c r="I431" s="19"/>
      <c r="J431" s="75">
        <v>0</v>
      </c>
      <c r="K431" s="15"/>
      <c r="L431" s="19"/>
      <c r="M431" s="32">
        <v>0</v>
      </c>
      <c r="N431" s="55">
        <f t="shared" ref="N431" si="70">SUM(G431+J431+M431)</f>
        <v>0</v>
      </c>
    </row>
    <row r="432" spans="1:14" ht="15.75" customHeight="1" thickBot="1" x14ac:dyDescent="0.35">
      <c r="A432" s="49"/>
      <c r="B432" s="51"/>
      <c r="C432" s="16"/>
      <c r="D432" s="17"/>
      <c r="E432" s="17"/>
      <c r="F432" s="20"/>
      <c r="G432" s="75"/>
      <c r="H432" s="18"/>
      <c r="I432" s="20"/>
      <c r="J432" s="75"/>
      <c r="K432" s="18"/>
      <c r="L432" s="20"/>
      <c r="M432" s="32"/>
      <c r="N432" s="56"/>
    </row>
    <row r="433" spans="1:14" ht="15.75" customHeight="1" thickBot="1" x14ac:dyDescent="0.35">
      <c r="A433" s="48" t="s">
        <v>4</v>
      </c>
      <c r="B433" s="50"/>
      <c r="C433" s="13"/>
      <c r="D433" s="14"/>
      <c r="E433" s="14"/>
      <c r="F433" s="19"/>
      <c r="G433" s="75">
        <v>0</v>
      </c>
      <c r="H433" s="15"/>
      <c r="I433" s="19"/>
      <c r="J433" s="75">
        <v>0</v>
      </c>
      <c r="K433" s="15"/>
      <c r="L433" s="19"/>
      <c r="M433" s="32">
        <v>0</v>
      </c>
      <c r="N433" s="55">
        <f t="shared" ref="N433" si="71">SUM(G433+J433+M433)</f>
        <v>0</v>
      </c>
    </row>
    <row r="434" spans="1:14" ht="15.75" customHeight="1" thickBot="1" x14ac:dyDescent="0.35">
      <c r="A434" s="49"/>
      <c r="B434" s="51"/>
      <c r="C434" s="16"/>
      <c r="D434" s="17"/>
      <c r="E434" s="17"/>
      <c r="F434" s="20"/>
      <c r="G434" s="75"/>
      <c r="H434" s="18"/>
      <c r="I434" s="20"/>
      <c r="J434" s="75"/>
      <c r="K434" s="18"/>
      <c r="L434" s="20"/>
      <c r="M434" s="32"/>
      <c r="N434" s="56"/>
    </row>
    <row r="435" spans="1:14" ht="15.75" customHeight="1" thickBot="1" x14ac:dyDescent="0.35">
      <c r="A435" s="48" t="s">
        <v>5</v>
      </c>
      <c r="B435" s="50"/>
      <c r="C435" s="13"/>
      <c r="D435" s="14"/>
      <c r="E435" s="14"/>
      <c r="F435" s="19"/>
      <c r="G435" s="75">
        <v>0</v>
      </c>
      <c r="H435" s="15"/>
      <c r="I435" s="19"/>
      <c r="J435" s="75">
        <v>0</v>
      </c>
      <c r="K435" s="15"/>
      <c r="L435" s="19"/>
      <c r="M435" s="32">
        <v>0</v>
      </c>
      <c r="N435" s="55">
        <f t="shared" ref="N435" si="72">SUM(G435+J435+M435)</f>
        <v>0</v>
      </c>
    </row>
    <row r="436" spans="1:14" ht="15.75" customHeight="1" thickBot="1" x14ac:dyDescent="0.35">
      <c r="A436" s="49"/>
      <c r="B436" s="51"/>
      <c r="C436" s="16"/>
      <c r="D436" s="17"/>
      <c r="E436" s="17"/>
      <c r="F436" s="20"/>
      <c r="G436" s="75"/>
      <c r="H436" s="18"/>
      <c r="I436" s="20"/>
      <c r="J436" s="75"/>
      <c r="K436" s="18"/>
      <c r="L436" s="20"/>
      <c r="M436" s="32"/>
      <c r="N436" s="56"/>
    </row>
    <row r="437" spans="1:14" ht="15.75" customHeight="1" thickBot="1" x14ac:dyDescent="0.35">
      <c r="A437" s="48" t="s">
        <v>12</v>
      </c>
      <c r="B437" s="50"/>
      <c r="C437" s="13"/>
      <c r="D437" s="14"/>
      <c r="E437" s="14"/>
      <c r="F437" s="19"/>
      <c r="G437" s="75">
        <v>0</v>
      </c>
      <c r="H437" s="15"/>
      <c r="I437" s="19"/>
      <c r="J437" s="75">
        <v>0</v>
      </c>
      <c r="K437" s="15"/>
      <c r="L437" s="19"/>
      <c r="M437" s="32">
        <v>0</v>
      </c>
      <c r="N437" s="55">
        <f t="shared" ref="N437" si="73">SUM(G437+J437+M437)</f>
        <v>0</v>
      </c>
    </row>
    <row r="438" spans="1:14" ht="15.75" customHeight="1" thickBot="1" x14ac:dyDescent="0.35">
      <c r="A438" s="49"/>
      <c r="B438" s="51"/>
      <c r="C438" s="16"/>
      <c r="D438" s="17"/>
      <c r="E438" s="17"/>
      <c r="F438" s="20"/>
      <c r="G438" s="75"/>
      <c r="H438" s="18"/>
      <c r="I438" s="20"/>
      <c r="J438" s="75"/>
      <c r="K438" s="18"/>
      <c r="L438" s="20"/>
      <c r="M438" s="32"/>
      <c r="N438" s="56"/>
    </row>
    <row r="439" spans="1:14" ht="15.75" customHeight="1" thickBot="1" x14ac:dyDescent="0.35">
      <c r="A439" s="48" t="s">
        <v>13</v>
      </c>
      <c r="B439" s="50"/>
      <c r="C439" s="13"/>
      <c r="D439" s="14"/>
      <c r="E439" s="14"/>
      <c r="F439" s="19"/>
      <c r="G439" s="75">
        <v>0</v>
      </c>
      <c r="H439" s="15"/>
      <c r="I439" s="19"/>
      <c r="J439" s="75">
        <v>0</v>
      </c>
      <c r="K439" s="15"/>
      <c r="L439" s="19"/>
      <c r="M439" s="32">
        <v>0</v>
      </c>
      <c r="N439" s="55">
        <f t="shared" ref="N439" si="74">SUM(G439+J439+M439)</f>
        <v>0</v>
      </c>
    </row>
    <row r="440" spans="1:14" ht="15.75" customHeight="1" thickBot="1" x14ac:dyDescent="0.35">
      <c r="A440" s="49"/>
      <c r="B440" s="51"/>
      <c r="C440" s="16"/>
      <c r="D440" s="17"/>
      <c r="E440" s="17"/>
      <c r="F440" s="20"/>
      <c r="G440" s="75"/>
      <c r="H440" s="18"/>
      <c r="I440" s="20"/>
      <c r="J440" s="75"/>
      <c r="K440" s="18"/>
      <c r="L440" s="20"/>
      <c r="M440" s="32"/>
      <c r="N440" s="56"/>
    </row>
    <row r="441" spans="1:14" ht="16.2" thickBot="1" x14ac:dyDescent="0.35">
      <c r="A441" s="46" t="s">
        <v>8</v>
      </c>
      <c r="B441" s="47"/>
      <c r="C441" s="72">
        <f>SUM(G429:G440)-MIN(G429:G440)-SMALL(G429:G440,2)</f>
        <v>0</v>
      </c>
      <c r="D441" s="73"/>
      <c r="E441" s="73"/>
      <c r="F441" s="73"/>
      <c r="G441" s="74"/>
      <c r="H441" s="72">
        <f>SUM(J429:J440)-MIN(J429:J440)-SMALL(J429:J440,2)</f>
        <v>0</v>
      </c>
      <c r="I441" s="73"/>
      <c r="J441" s="74"/>
      <c r="K441" s="72">
        <f>SUM(M429:M440)-MIN(M429:M440)-SMALL(M429:M440,2)</f>
        <v>0</v>
      </c>
      <c r="L441" s="73"/>
      <c r="M441" s="74"/>
      <c r="N441" s="21"/>
    </row>
    <row r="442" spans="1:14" ht="15" thickBot="1" x14ac:dyDescent="0.35"/>
    <row r="443" spans="1:14" ht="19.2" thickTop="1" thickBot="1" x14ac:dyDescent="0.35">
      <c r="J443" s="38" t="s">
        <v>17</v>
      </c>
      <c r="K443" s="38"/>
      <c r="L443" s="39"/>
      <c r="M443" s="65">
        <f>C441+H441+K441</f>
        <v>0</v>
      </c>
      <c r="N443" s="66"/>
    </row>
    <row r="444" spans="1:14" ht="16.8" thickTop="1" thickBot="1" x14ac:dyDescent="0.35">
      <c r="B444" s="23" t="str">
        <f>B25</f>
        <v>Szeged, 2023. február 11.</v>
      </c>
      <c r="C444" s="3"/>
      <c r="D444" s="3"/>
      <c r="E444" s="3"/>
      <c r="F444" s="3"/>
      <c r="G444" s="3"/>
    </row>
    <row r="445" spans="1:14" ht="27" thickTop="1" thickBot="1" x14ac:dyDescent="0.35">
      <c r="C445" s="37" t="s">
        <v>9</v>
      </c>
      <c r="D445" s="37"/>
      <c r="E445" s="37"/>
      <c r="F445" s="37"/>
      <c r="G445" s="37"/>
      <c r="K445" s="40" t="s">
        <v>10</v>
      </c>
      <c r="L445" s="41"/>
      <c r="M445" s="76">
        <f>RANK(M443,'Csapat sorrend'!$C$4:$C$19,0)</f>
        <v>3</v>
      </c>
      <c r="N445" s="77"/>
    </row>
    <row r="446" spans="1:14" ht="15" thickTop="1" x14ac:dyDescent="0.3"/>
    <row r="450" spans="1:14" ht="18" x14ac:dyDescent="0.35">
      <c r="A450" s="64" t="str">
        <f>A1</f>
        <v>II.</v>
      </c>
      <c r="B450" s="5" t="s">
        <v>16</v>
      </c>
      <c r="C450" s="30" t="s">
        <v>38</v>
      </c>
      <c r="D450" s="30"/>
      <c r="E450" s="30"/>
      <c r="F450" s="30"/>
      <c r="G450" s="31" t="s">
        <v>32</v>
      </c>
      <c r="H450" s="31"/>
      <c r="I450" s="31"/>
      <c r="J450" s="31"/>
      <c r="K450" s="23"/>
      <c r="L450" s="23"/>
    </row>
    <row r="451" spans="1:14" ht="18" x14ac:dyDescent="0.35">
      <c r="A451" s="64"/>
      <c r="B451" s="5" t="str">
        <f>B2</f>
        <v>Fiú</v>
      </c>
    </row>
    <row r="452" spans="1:14" ht="15.6" x14ac:dyDescent="0.3">
      <c r="A452" s="38" t="s">
        <v>14</v>
      </c>
      <c r="B452" s="38"/>
      <c r="C452" s="63"/>
      <c r="D452" s="63"/>
      <c r="E452" s="63"/>
      <c r="F452" s="63"/>
      <c r="G452" s="63"/>
      <c r="H452" s="63"/>
      <c r="I452" s="63"/>
      <c r="J452" s="63"/>
      <c r="K452" s="63"/>
      <c r="L452" s="63"/>
    </row>
    <row r="453" spans="1:14" ht="15.6" x14ac:dyDescent="0.3">
      <c r="A453" s="6"/>
      <c r="B453" s="6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4" ht="15.6" x14ac:dyDescent="0.3">
      <c r="A454" s="38" t="s">
        <v>15</v>
      </c>
      <c r="B454" s="38"/>
      <c r="C454" s="63"/>
      <c r="D454" s="63"/>
      <c r="E454" s="63"/>
      <c r="F454" s="63"/>
      <c r="G454" s="63"/>
      <c r="H454" s="63"/>
      <c r="I454" s="63"/>
      <c r="J454" s="63"/>
      <c r="K454" s="63"/>
      <c r="L454" s="63"/>
    </row>
    <row r="455" spans="1:14" ht="16.2" thickBot="1" x14ac:dyDescent="0.3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</row>
    <row r="456" spans="1:14" ht="15.75" customHeight="1" x14ac:dyDescent="0.3">
      <c r="A456" s="42"/>
      <c r="B456" s="57" t="s">
        <v>0</v>
      </c>
      <c r="C456" s="60" t="s">
        <v>1</v>
      </c>
      <c r="D456" s="45"/>
      <c r="E456" s="45"/>
      <c r="F456" s="45"/>
      <c r="G456" s="61"/>
      <c r="H456" s="62" t="s">
        <v>11</v>
      </c>
      <c r="I456" s="45"/>
      <c r="J456" s="45"/>
      <c r="K456" s="45" t="s">
        <v>33</v>
      </c>
      <c r="L456" s="45"/>
      <c r="M456" s="45"/>
      <c r="N456" s="52" t="s">
        <v>7</v>
      </c>
    </row>
    <row r="457" spans="1:14" ht="15" customHeight="1" x14ac:dyDescent="0.3">
      <c r="A457" s="43"/>
      <c r="B457" s="58"/>
      <c r="C457" s="9" t="s">
        <v>2</v>
      </c>
      <c r="D457" s="2" t="s">
        <v>3</v>
      </c>
      <c r="E457" s="2" t="s">
        <v>4</v>
      </c>
      <c r="F457" s="2" t="s">
        <v>5</v>
      </c>
      <c r="G457" s="33" t="s">
        <v>6</v>
      </c>
      <c r="H457" s="8" t="s">
        <v>2</v>
      </c>
      <c r="I457" s="2" t="s">
        <v>3</v>
      </c>
      <c r="J457" s="35" t="s">
        <v>6</v>
      </c>
      <c r="K457" s="2" t="s">
        <v>2</v>
      </c>
      <c r="L457" s="2" t="s">
        <v>3</v>
      </c>
      <c r="M457" s="35" t="s">
        <v>6</v>
      </c>
      <c r="N457" s="53"/>
    </row>
    <row r="458" spans="1:14" ht="15.75" customHeight="1" thickBot="1" x14ac:dyDescent="0.35">
      <c r="A458" s="44"/>
      <c r="B458" s="59"/>
      <c r="C458" s="10" t="s">
        <v>2</v>
      </c>
      <c r="D458" s="11" t="s">
        <v>3</v>
      </c>
      <c r="E458" s="11" t="s">
        <v>4</v>
      </c>
      <c r="F458" s="11" t="s">
        <v>5</v>
      </c>
      <c r="G458" s="34"/>
      <c r="H458" s="12" t="s">
        <v>4</v>
      </c>
      <c r="I458" s="11" t="s">
        <v>5</v>
      </c>
      <c r="J458" s="36"/>
      <c r="K458" s="11" t="s">
        <v>4</v>
      </c>
      <c r="L458" s="11" t="s">
        <v>5</v>
      </c>
      <c r="M458" s="36"/>
      <c r="N458" s="54"/>
    </row>
    <row r="459" spans="1:14" ht="15.75" customHeight="1" thickBot="1" x14ac:dyDescent="0.35">
      <c r="A459" s="48" t="s">
        <v>2</v>
      </c>
      <c r="B459" s="50"/>
      <c r="C459" s="13"/>
      <c r="D459" s="14"/>
      <c r="E459" s="14"/>
      <c r="F459" s="19"/>
      <c r="G459" s="32">
        <v>0</v>
      </c>
      <c r="H459" s="15"/>
      <c r="I459" s="19"/>
      <c r="J459" s="32">
        <v>0</v>
      </c>
      <c r="K459" s="15"/>
      <c r="L459" s="19"/>
      <c r="M459" s="32">
        <v>0</v>
      </c>
      <c r="N459" s="55">
        <f>SUM(G459+J459+M459)</f>
        <v>0</v>
      </c>
    </row>
    <row r="460" spans="1:14" ht="15.75" customHeight="1" thickBot="1" x14ac:dyDescent="0.35">
      <c r="A460" s="49"/>
      <c r="B460" s="51"/>
      <c r="C460" s="16"/>
      <c r="D460" s="17"/>
      <c r="E460" s="17"/>
      <c r="F460" s="20"/>
      <c r="G460" s="32"/>
      <c r="H460" s="18"/>
      <c r="I460" s="20"/>
      <c r="J460" s="32"/>
      <c r="K460" s="18"/>
      <c r="L460" s="20"/>
      <c r="M460" s="32"/>
      <c r="N460" s="56"/>
    </row>
    <row r="461" spans="1:14" ht="15.75" customHeight="1" thickBot="1" x14ac:dyDescent="0.35">
      <c r="A461" s="48" t="s">
        <v>3</v>
      </c>
      <c r="B461" s="50"/>
      <c r="C461" s="13"/>
      <c r="D461" s="14"/>
      <c r="E461" s="14"/>
      <c r="F461" s="19"/>
      <c r="G461" s="32">
        <v>0</v>
      </c>
      <c r="H461" s="15"/>
      <c r="I461" s="19"/>
      <c r="J461" s="32">
        <v>0</v>
      </c>
      <c r="K461" s="15"/>
      <c r="L461" s="19"/>
      <c r="M461" s="32">
        <v>0</v>
      </c>
      <c r="N461" s="55">
        <f t="shared" ref="N461" si="75">SUM(G461+J461+M461)</f>
        <v>0</v>
      </c>
    </row>
    <row r="462" spans="1:14" ht="15.75" customHeight="1" thickBot="1" x14ac:dyDescent="0.35">
      <c r="A462" s="49"/>
      <c r="B462" s="51"/>
      <c r="C462" s="16"/>
      <c r="D462" s="17"/>
      <c r="E462" s="17"/>
      <c r="F462" s="20"/>
      <c r="G462" s="32"/>
      <c r="H462" s="18"/>
      <c r="I462" s="20"/>
      <c r="J462" s="32"/>
      <c r="K462" s="18"/>
      <c r="L462" s="20"/>
      <c r="M462" s="32"/>
      <c r="N462" s="56"/>
    </row>
    <row r="463" spans="1:14" ht="15.75" customHeight="1" thickBot="1" x14ac:dyDescent="0.35">
      <c r="A463" s="48" t="s">
        <v>4</v>
      </c>
      <c r="B463" s="50"/>
      <c r="C463" s="13"/>
      <c r="D463" s="14"/>
      <c r="E463" s="14"/>
      <c r="F463" s="19"/>
      <c r="G463" s="32">
        <v>0</v>
      </c>
      <c r="H463" s="15"/>
      <c r="I463" s="19"/>
      <c r="J463" s="32">
        <v>0</v>
      </c>
      <c r="K463" s="15"/>
      <c r="L463" s="19"/>
      <c r="M463" s="32">
        <v>0</v>
      </c>
      <c r="N463" s="55">
        <f t="shared" ref="N463" si="76">SUM(G463+J463+M463)</f>
        <v>0</v>
      </c>
    </row>
    <row r="464" spans="1:14" ht="15.75" customHeight="1" thickBot="1" x14ac:dyDescent="0.35">
      <c r="A464" s="49"/>
      <c r="B464" s="51"/>
      <c r="C464" s="16"/>
      <c r="D464" s="17"/>
      <c r="E464" s="17"/>
      <c r="F464" s="20"/>
      <c r="G464" s="32"/>
      <c r="H464" s="18"/>
      <c r="I464" s="20"/>
      <c r="J464" s="32"/>
      <c r="K464" s="18"/>
      <c r="L464" s="20"/>
      <c r="M464" s="32"/>
      <c r="N464" s="56"/>
    </row>
    <row r="465" spans="1:14" ht="15.75" customHeight="1" thickBot="1" x14ac:dyDescent="0.35">
      <c r="A465" s="48" t="s">
        <v>5</v>
      </c>
      <c r="B465" s="50"/>
      <c r="C465" s="13"/>
      <c r="D465" s="14"/>
      <c r="E465" s="14"/>
      <c r="F465" s="19"/>
      <c r="G465" s="32">
        <v>0</v>
      </c>
      <c r="H465" s="15"/>
      <c r="I465" s="19"/>
      <c r="J465" s="32">
        <v>0</v>
      </c>
      <c r="K465" s="15"/>
      <c r="L465" s="19"/>
      <c r="M465" s="32">
        <v>0</v>
      </c>
      <c r="N465" s="55">
        <f t="shared" ref="N465" si="77">SUM(G465+J465+M465)</f>
        <v>0</v>
      </c>
    </row>
    <row r="466" spans="1:14" ht="15.75" customHeight="1" thickBot="1" x14ac:dyDescent="0.35">
      <c r="A466" s="49"/>
      <c r="B466" s="51"/>
      <c r="C466" s="16"/>
      <c r="D466" s="17"/>
      <c r="E466" s="17"/>
      <c r="F466" s="20"/>
      <c r="G466" s="32"/>
      <c r="H466" s="18"/>
      <c r="I466" s="20"/>
      <c r="J466" s="32"/>
      <c r="K466" s="18"/>
      <c r="L466" s="20"/>
      <c r="M466" s="32"/>
      <c r="N466" s="56"/>
    </row>
    <row r="467" spans="1:14" ht="15.75" customHeight="1" thickBot="1" x14ac:dyDescent="0.35">
      <c r="A467" s="48" t="s">
        <v>12</v>
      </c>
      <c r="B467" s="50"/>
      <c r="C467" s="13"/>
      <c r="D467" s="14"/>
      <c r="E467" s="14"/>
      <c r="F467" s="19"/>
      <c r="G467" s="32">
        <v>0</v>
      </c>
      <c r="H467" s="15"/>
      <c r="I467" s="19"/>
      <c r="J467" s="32">
        <v>0</v>
      </c>
      <c r="K467" s="15"/>
      <c r="L467" s="19"/>
      <c r="M467" s="32">
        <v>0</v>
      </c>
      <c r="N467" s="55">
        <f t="shared" ref="N467" si="78">SUM(G467+J467+M467)</f>
        <v>0</v>
      </c>
    </row>
    <row r="468" spans="1:14" ht="15.75" customHeight="1" thickBot="1" x14ac:dyDescent="0.35">
      <c r="A468" s="49"/>
      <c r="B468" s="51"/>
      <c r="C468" s="16"/>
      <c r="D468" s="17"/>
      <c r="E468" s="17"/>
      <c r="F468" s="20"/>
      <c r="G468" s="32"/>
      <c r="H468" s="18"/>
      <c r="I468" s="20"/>
      <c r="J468" s="32"/>
      <c r="K468" s="18"/>
      <c r="L468" s="20"/>
      <c r="M468" s="32"/>
      <c r="N468" s="56"/>
    </row>
    <row r="469" spans="1:14" ht="15.75" customHeight="1" thickBot="1" x14ac:dyDescent="0.35">
      <c r="A469" s="48" t="s">
        <v>13</v>
      </c>
      <c r="B469" s="50"/>
      <c r="C469" s="13"/>
      <c r="D469" s="14"/>
      <c r="E469" s="14"/>
      <c r="F469" s="19"/>
      <c r="G469" s="32">
        <v>0</v>
      </c>
      <c r="H469" s="15"/>
      <c r="I469" s="19"/>
      <c r="J469" s="32">
        <v>0</v>
      </c>
      <c r="K469" s="15"/>
      <c r="L469" s="19"/>
      <c r="M469" s="32">
        <v>0</v>
      </c>
      <c r="N469" s="55">
        <f t="shared" ref="N469" si="79">SUM(G469+J469+M469)</f>
        <v>0</v>
      </c>
    </row>
    <row r="470" spans="1:14" ht="15.75" customHeight="1" thickBot="1" x14ac:dyDescent="0.35">
      <c r="A470" s="49"/>
      <c r="B470" s="51"/>
      <c r="C470" s="16"/>
      <c r="D470" s="17"/>
      <c r="E470" s="17"/>
      <c r="F470" s="20"/>
      <c r="G470" s="32"/>
      <c r="H470" s="18"/>
      <c r="I470" s="20"/>
      <c r="J470" s="32"/>
      <c r="K470" s="18"/>
      <c r="L470" s="20"/>
      <c r="M470" s="32"/>
      <c r="N470" s="56"/>
    </row>
    <row r="471" spans="1:14" ht="16.2" thickBot="1" x14ac:dyDescent="0.35">
      <c r="A471" s="46" t="s">
        <v>8</v>
      </c>
      <c r="B471" s="47"/>
      <c r="C471" s="72">
        <f>SUM(G459:G470)-MIN(G459:G470)-SMALL(G459:G470,2)</f>
        <v>0</v>
      </c>
      <c r="D471" s="73"/>
      <c r="E471" s="73"/>
      <c r="F471" s="73"/>
      <c r="G471" s="74"/>
      <c r="H471" s="72">
        <f>SUM(J459:J470)-MIN(J459:J470)-SMALL(J459:J470,2)</f>
        <v>0</v>
      </c>
      <c r="I471" s="73"/>
      <c r="J471" s="74"/>
      <c r="K471" s="72">
        <f>SUM(M459:M470)-MIN(M459:M470)-SMALL(M459:M470,2)</f>
        <v>0</v>
      </c>
      <c r="L471" s="73"/>
      <c r="M471" s="74"/>
      <c r="N471" s="21"/>
    </row>
    <row r="472" spans="1:14" ht="15" thickBot="1" x14ac:dyDescent="0.35"/>
    <row r="473" spans="1:14" ht="19.2" thickTop="1" thickBot="1" x14ac:dyDescent="0.35">
      <c r="J473" s="38" t="s">
        <v>17</v>
      </c>
      <c r="K473" s="38"/>
      <c r="L473" s="39"/>
      <c r="M473" s="65">
        <f>C471+H471+K471</f>
        <v>0</v>
      </c>
      <c r="N473" s="66"/>
    </row>
    <row r="474" spans="1:14" ht="16.8" thickTop="1" thickBot="1" x14ac:dyDescent="0.35">
      <c r="B474" s="23" t="str">
        <f>B25</f>
        <v>Szeged, 2023. február 11.</v>
      </c>
      <c r="C474" s="3"/>
      <c r="D474" s="3"/>
      <c r="E474" s="3"/>
      <c r="F474" s="3"/>
      <c r="G474" s="3"/>
    </row>
    <row r="475" spans="1:14" ht="27" thickTop="1" thickBot="1" x14ac:dyDescent="0.35">
      <c r="C475" s="37" t="s">
        <v>9</v>
      </c>
      <c r="D475" s="37"/>
      <c r="E475" s="37"/>
      <c r="F475" s="37"/>
      <c r="G475" s="37"/>
      <c r="K475" s="40" t="s">
        <v>10</v>
      </c>
      <c r="L475" s="41"/>
      <c r="M475" s="67">
        <f>RANK(M473,'Csapat sorrend'!$C$4:$C$19,0)</f>
        <v>3</v>
      </c>
      <c r="N475" s="68"/>
    </row>
    <row r="476" spans="1:14" ht="15" thickTop="1" x14ac:dyDescent="0.3"/>
  </sheetData>
  <mergeCells count="976">
    <mergeCell ref="J473:L473"/>
    <mergeCell ref="M473:N473"/>
    <mergeCell ref="C475:G475"/>
    <mergeCell ref="K475:L475"/>
    <mergeCell ref="M475:N475"/>
    <mergeCell ref="N469:N470"/>
    <mergeCell ref="A471:B471"/>
    <mergeCell ref="C471:G471"/>
    <mergeCell ref="H471:J471"/>
    <mergeCell ref="K471:M471"/>
    <mergeCell ref="A469:A470"/>
    <mergeCell ref="B469:B470"/>
    <mergeCell ref="G469:G470"/>
    <mergeCell ref="J469:J470"/>
    <mergeCell ref="M469:M470"/>
    <mergeCell ref="N465:N466"/>
    <mergeCell ref="A467:A468"/>
    <mergeCell ref="B467:B468"/>
    <mergeCell ref="G467:G468"/>
    <mergeCell ref="J467:J468"/>
    <mergeCell ref="M467:M468"/>
    <mergeCell ref="N467:N468"/>
    <mergeCell ref="A465:A466"/>
    <mergeCell ref="B465:B466"/>
    <mergeCell ref="G465:G466"/>
    <mergeCell ref="J465:J466"/>
    <mergeCell ref="M465:M466"/>
    <mergeCell ref="N461:N462"/>
    <mergeCell ref="A463:A464"/>
    <mergeCell ref="B463:B464"/>
    <mergeCell ref="G463:G464"/>
    <mergeCell ref="J463:J464"/>
    <mergeCell ref="M463:M464"/>
    <mergeCell ref="N463:N464"/>
    <mergeCell ref="A461:A462"/>
    <mergeCell ref="B461:B462"/>
    <mergeCell ref="G461:G462"/>
    <mergeCell ref="J461:J462"/>
    <mergeCell ref="M461:M462"/>
    <mergeCell ref="N456:N458"/>
    <mergeCell ref="G457:G458"/>
    <mergeCell ref="J457:J458"/>
    <mergeCell ref="M457:M458"/>
    <mergeCell ref="A459:A460"/>
    <mergeCell ref="B459:B460"/>
    <mergeCell ref="G459:G460"/>
    <mergeCell ref="J459:J460"/>
    <mergeCell ref="M459:M460"/>
    <mergeCell ref="N459:N460"/>
    <mergeCell ref="A454:B454"/>
    <mergeCell ref="C454:L454"/>
    <mergeCell ref="A456:A458"/>
    <mergeCell ref="B456:B458"/>
    <mergeCell ref="C456:G456"/>
    <mergeCell ref="H456:J456"/>
    <mergeCell ref="K456:M456"/>
    <mergeCell ref="A450:A451"/>
    <mergeCell ref="A452:B452"/>
    <mergeCell ref="C452:L452"/>
    <mergeCell ref="C450:F450"/>
    <mergeCell ref="G450:J450"/>
    <mergeCell ref="J443:L443"/>
    <mergeCell ref="M443:N443"/>
    <mergeCell ref="C445:G445"/>
    <mergeCell ref="K445:L445"/>
    <mergeCell ref="M445:N445"/>
    <mergeCell ref="N439:N440"/>
    <mergeCell ref="A441:B441"/>
    <mergeCell ref="C441:G441"/>
    <mergeCell ref="H441:J441"/>
    <mergeCell ref="K441:M441"/>
    <mergeCell ref="A439:A440"/>
    <mergeCell ref="B439:B440"/>
    <mergeCell ref="G439:G440"/>
    <mergeCell ref="J439:J440"/>
    <mergeCell ref="M439:M440"/>
    <mergeCell ref="N435:N436"/>
    <mergeCell ref="A437:A438"/>
    <mergeCell ref="B437:B438"/>
    <mergeCell ref="G437:G438"/>
    <mergeCell ref="J437:J438"/>
    <mergeCell ref="M437:M438"/>
    <mergeCell ref="N437:N438"/>
    <mergeCell ref="A435:A436"/>
    <mergeCell ref="B435:B436"/>
    <mergeCell ref="G435:G436"/>
    <mergeCell ref="J435:J436"/>
    <mergeCell ref="M435:M436"/>
    <mergeCell ref="N431:N432"/>
    <mergeCell ref="A433:A434"/>
    <mergeCell ref="B433:B434"/>
    <mergeCell ref="G433:G434"/>
    <mergeCell ref="J433:J434"/>
    <mergeCell ref="M433:M434"/>
    <mergeCell ref="N433:N434"/>
    <mergeCell ref="A431:A432"/>
    <mergeCell ref="B431:B432"/>
    <mergeCell ref="G431:G432"/>
    <mergeCell ref="J431:J432"/>
    <mergeCell ref="M431:M432"/>
    <mergeCell ref="N426:N428"/>
    <mergeCell ref="G427:G428"/>
    <mergeCell ref="J427:J428"/>
    <mergeCell ref="M427:M428"/>
    <mergeCell ref="A429:A430"/>
    <mergeCell ref="B429:B430"/>
    <mergeCell ref="G429:G430"/>
    <mergeCell ref="J429:J430"/>
    <mergeCell ref="M429:M430"/>
    <mergeCell ref="N429:N430"/>
    <mergeCell ref="A424:B424"/>
    <mergeCell ref="C424:L424"/>
    <mergeCell ref="A426:A428"/>
    <mergeCell ref="B426:B428"/>
    <mergeCell ref="C426:G426"/>
    <mergeCell ref="H426:J426"/>
    <mergeCell ref="K426:M426"/>
    <mergeCell ref="A420:A421"/>
    <mergeCell ref="A422:B422"/>
    <mergeCell ref="C422:L422"/>
    <mergeCell ref="C420:F420"/>
    <mergeCell ref="G420:J420"/>
    <mergeCell ref="J413:L413"/>
    <mergeCell ref="M413:N413"/>
    <mergeCell ref="C415:G415"/>
    <mergeCell ref="K415:L415"/>
    <mergeCell ref="M415:N415"/>
    <mergeCell ref="N409:N410"/>
    <mergeCell ref="A411:B411"/>
    <mergeCell ref="C411:G411"/>
    <mergeCell ref="H411:J411"/>
    <mergeCell ref="K411:M411"/>
    <mergeCell ref="A409:A410"/>
    <mergeCell ref="B409:B410"/>
    <mergeCell ref="G409:G410"/>
    <mergeCell ref="J409:J410"/>
    <mergeCell ref="M409:M410"/>
    <mergeCell ref="N405:N406"/>
    <mergeCell ref="A407:A408"/>
    <mergeCell ref="B407:B408"/>
    <mergeCell ref="G407:G408"/>
    <mergeCell ref="J407:J408"/>
    <mergeCell ref="M407:M408"/>
    <mergeCell ref="N407:N408"/>
    <mergeCell ref="A405:A406"/>
    <mergeCell ref="B405:B406"/>
    <mergeCell ref="G405:G406"/>
    <mergeCell ref="J405:J406"/>
    <mergeCell ref="M405:M406"/>
    <mergeCell ref="N401:N402"/>
    <mergeCell ref="A403:A404"/>
    <mergeCell ref="B403:B404"/>
    <mergeCell ref="G403:G404"/>
    <mergeCell ref="J403:J404"/>
    <mergeCell ref="M403:M404"/>
    <mergeCell ref="N403:N404"/>
    <mergeCell ref="A401:A402"/>
    <mergeCell ref="B401:B402"/>
    <mergeCell ref="G401:G402"/>
    <mergeCell ref="J401:J402"/>
    <mergeCell ref="M401:M402"/>
    <mergeCell ref="N396:N398"/>
    <mergeCell ref="G397:G398"/>
    <mergeCell ref="J397:J398"/>
    <mergeCell ref="M397:M398"/>
    <mergeCell ref="A399:A400"/>
    <mergeCell ref="B399:B400"/>
    <mergeCell ref="G399:G400"/>
    <mergeCell ref="J399:J400"/>
    <mergeCell ref="M399:M400"/>
    <mergeCell ref="N399:N400"/>
    <mergeCell ref="A394:B394"/>
    <mergeCell ref="C394:L394"/>
    <mergeCell ref="A396:A398"/>
    <mergeCell ref="B396:B398"/>
    <mergeCell ref="C396:G396"/>
    <mergeCell ref="H396:J396"/>
    <mergeCell ref="K396:M396"/>
    <mergeCell ref="A390:A391"/>
    <mergeCell ref="A392:B392"/>
    <mergeCell ref="C392:L392"/>
    <mergeCell ref="C390:F390"/>
    <mergeCell ref="G390:J390"/>
    <mergeCell ref="J383:L383"/>
    <mergeCell ref="M383:N383"/>
    <mergeCell ref="C385:G385"/>
    <mergeCell ref="K385:L385"/>
    <mergeCell ref="M385:N385"/>
    <mergeCell ref="N379:N380"/>
    <mergeCell ref="A381:B381"/>
    <mergeCell ref="C381:G381"/>
    <mergeCell ref="H381:J381"/>
    <mergeCell ref="K381:M381"/>
    <mergeCell ref="A379:A380"/>
    <mergeCell ref="B379:B380"/>
    <mergeCell ref="G379:G380"/>
    <mergeCell ref="J379:J380"/>
    <mergeCell ref="M379:M380"/>
    <mergeCell ref="N375:N376"/>
    <mergeCell ref="A377:A378"/>
    <mergeCell ref="B377:B378"/>
    <mergeCell ref="G377:G378"/>
    <mergeCell ref="J377:J378"/>
    <mergeCell ref="M377:M378"/>
    <mergeCell ref="N377:N378"/>
    <mergeCell ref="A375:A376"/>
    <mergeCell ref="B375:B376"/>
    <mergeCell ref="G375:G376"/>
    <mergeCell ref="J375:J376"/>
    <mergeCell ref="M375:M376"/>
    <mergeCell ref="N371:N372"/>
    <mergeCell ref="A373:A374"/>
    <mergeCell ref="B373:B374"/>
    <mergeCell ref="G373:G374"/>
    <mergeCell ref="J373:J374"/>
    <mergeCell ref="M373:M374"/>
    <mergeCell ref="N373:N374"/>
    <mergeCell ref="A371:A372"/>
    <mergeCell ref="B371:B372"/>
    <mergeCell ref="G371:G372"/>
    <mergeCell ref="J371:J372"/>
    <mergeCell ref="M371:M372"/>
    <mergeCell ref="N366:N368"/>
    <mergeCell ref="G367:G368"/>
    <mergeCell ref="J367:J368"/>
    <mergeCell ref="M367:M368"/>
    <mergeCell ref="A369:A370"/>
    <mergeCell ref="B369:B370"/>
    <mergeCell ref="G369:G370"/>
    <mergeCell ref="J369:J370"/>
    <mergeCell ref="M369:M370"/>
    <mergeCell ref="N369:N370"/>
    <mergeCell ref="A364:B364"/>
    <mergeCell ref="C364:L364"/>
    <mergeCell ref="A366:A368"/>
    <mergeCell ref="B366:B368"/>
    <mergeCell ref="C366:G366"/>
    <mergeCell ref="H366:J366"/>
    <mergeCell ref="K366:M366"/>
    <mergeCell ref="A360:A361"/>
    <mergeCell ref="A362:B362"/>
    <mergeCell ref="C362:L362"/>
    <mergeCell ref="C360:F360"/>
    <mergeCell ref="G360:J360"/>
    <mergeCell ref="J353:L353"/>
    <mergeCell ref="M353:N353"/>
    <mergeCell ref="C355:G355"/>
    <mergeCell ref="K355:L355"/>
    <mergeCell ref="M355:N355"/>
    <mergeCell ref="N349:N350"/>
    <mergeCell ref="A351:B351"/>
    <mergeCell ref="C351:G351"/>
    <mergeCell ref="H351:J351"/>
    <mergeCell ref="K351:M351"/>
    <mergeCell ref="A349:A350"/>
    <mergeCell ref="B349:B350"/>
    <mergeCell ref="G349:G350"/>
    <mergeCell ref="J349:J350"/>
    <mergeCell ref="M349:M350"/>
    <mergeCell ref="N345:N346"/>
    <mergeCell ref="A347:A348"/>
    <mergeCell ref="B347:B348"/>
    <mergeCell ref="G347:G348"/>
    <mergeCell ref="J347:J348"/>
    <mergeCell ref="M347:M348"/>
    <mergeCell ref="N347:N348"/>
    <mergeCell ref="A345:A346"/>
    <mergeCell ref="B345:B346"/>
    <mergeCell ref="G345:G346"/>
    <mergeCell ref="J345:J346"/>
    <mergeCell ref="M345:M346"/>
    <mergeCell ref="N341:N342"/>
    <mergeCell ref="A343:A344"/>
    <mergeCell ref="B343:B344"/>
    <mergeCell ref="G343:G344"/>
    <mergeCell ref="J343:J344"/>
    <mergeCell ref="M343:M344"/>
    <mergeCell ref="N343:N344"/>
    <mergeCell ref="A341:A342"/>
    <mergeCell ref="B341:B342"/>
    <mergeCell ref="G341:G342"/>
    <mergeCell ref="J341:J342"/>
    <mergeCell ref="M341:M342"/>
    <mergeCell ref="N336:N338"/>
    <mergeCell ref="G337:G338"/>
    <mergeCell ref="J337:J338"/>
    <mergeCell ref="M337:M338"/>
    <mergeCell ref="A339:A340"/>
    <mergeCell ref="B339:B340"/>
    <mergeCell ref="G339:G340"/>
    <mergeCell ref="J339:J340"/>
    <mergeCell ref="M339:M340"/>
    <mergeCell ref="N339:N340"/>
    <mergeCell ref="A334:B334"/>
    <mergeCell ref="C334:L334"/>
    <mergeCell ref="A336:A338"/>
    <mergeCell ref="B336:B338"/>
    <mergeCell ref="C336:G336"/>
    <mergeCell ref="H336:J336"/>
    <mergeCell ref="K336:M336"/>
    <mergeCell ref="A330:A331"/>
    <mergeCell ref="A332:B332"/>
    <mergeCell ref="C332:L332"/>
    <mergeCell ref="C330:F330"/>
    <mergeCell ref="G330:J330"/>
    <mergeCell ref="J323:L323"/>
    <mergeCell ref="M323:N323"/>
    <mergeCell ref="C325:G325"/>
    <mergeCell ref="K325:L325"/>
    <mergeCell ref="M325:N325"/>
    <mergeCell ref="N319:N320"/>
    <mergeCell ref="A321:B321"/>
    <mergeCell ref="C321:G321"/>
    <mergeCell ref="H321:J321"/>
    <mergeCell ref="K321:M321"/>
    <mergeCell ref="A319:A320"/>
    <mergeCell ref="B319:B320"/>
    <mergeCell ref="G319:G320"/>
    <mergeCell ref="J319:J320"/>
    <mergeCell ref="M319:M320"/>
    <mergeCell ref="N315:N316"/>
    <mergeCell ref="A317:A318"/>
    <mergeCell ref="B317:B318"/>
    <mergeCell ref="G317:G318"/>
    <mergeCell ref="J317:J318"/>
    <mergeCell ref="M317:M318"/>
    <mergeCell ref="N317:N318"/>
    <mergeCell ref="A315:A316"/>
    <mergeCell ref="B315:B316"/>
    <mergeCell ref="G315:G316"/>
    <mergeCell ref="J315:J316"/>
    <mergeCell ref="M315:M316"/>
    <mergeCell ref="N311:N312"/>
    <mergeCell ref="A313:A314"/>
    <mergeCell ref="B313:B314"/>
    <mergeCell ref="G313:G314"/>
    <mergeCell ref="J313:J314"/>
    <mergeCell ref="M313:M314"/>
    <mergeCell ref="N313:N314"/>
    <mergeCell ref="A311:A312"/>
    <mergeCell ref="B311:B312"/>
    <mergeCell ref="G311:G312"/>
    <mergeCell ref="J311:J312"/>
    <mergeCell ref="M311:M312"/>
    <mergeCell ref="N306:N308"/>
    <mergeCell ref="G307:G308"/>
    <mergeCell ref="J307:J308"/>
    <mergeCell ref="M307:M308"/>
    <mergeCell ref="A309:A310"/>
    <mergeCell ref="B309:B310"/>
    <mergeCell ref="G309:G310"/>
    <mergeCell ref="J309:J310"/>
    <mergeCell ref="M309:M310"/>
    <mergeCell ref="N309:N310"/>
    <mergeCell ref="A304:B304"/>
    <mergeCell ref="C304:L304"/>
    <mergeCell ref="A306:A308"/>
    <mergeCell ref="B306:B308"/>
    <mergeCell ref="C306:G306"/>
    <mergeCell ref="H306:J306"/>
    <mergeCell ref="K306:M306"/>
    <mergeCell ref="A300:A301"/>
    <mergeCell ref="A302:B302"/>
    <mergeCell ref="C302:L302"/>
    <mergeCell ref="C300:F300"/>
    <mergeCell ref="G300:J300"/>
    <mergeCell ref="J293:L293"/>
    <mergeCell ref="M293:N293"/>
    <mergeCell ref="C295:G295"/>
    <mergeCell ref="K295:L295"/>
    <mergeCell ref="M295:N295"/>
    <mergeCell ref="N289:N290"/>
    <mergeCell ref="A291:B291"/>
    <mergeCell ref="C291:G291"/>
    <mergeCell ref="H291:J291"/>
    <mergeCell ref="K291:M291"/>
    <mergeCell ref="A289:A290"/>
    <mergeCell ref="B289:B290"/>
    <mergeCell ref="G289:G290"/>
    <mergeCell ref="J289:J290"/>
    <mergeCell ref="M289:M290"/>
    <mergeCell ref="N285:N286"/>
    <mergeCell ref="A287:A288"/>
    <mergeCell ref="B287:B288"/>
    <mergeCell ref="G287:G288"/>
    <mergeCell ref="J287:J288"/>
    <mergeCell ref="M287:M288"/>
    <mergeCell ref="N287:N288"/>
    <mergeCell ref="A285:A286"/>
    <mergeCell ref="B285:B286"/>
    <mergeCell ref="G285:G286"/>
    <mergeCell ref="J285:J286"/>
    <mergeCell ref="M285:M286"/>
    <mergeCell ref="N281:N282"/>
    <mergeCell ref="A283:A284"/>
    <mergeCell ref="B283:B284"/>
    <mergeCell ref="G283:G284"/>
    <mergeCell ref="J283:J284"/>
    <mergeCell ref="M283:M284"/>
    <mergeCell ref="N283:N284"/>
    <mergeCell ref="A281:A282"/>
    <mergeCell ref="B281:B282"/>
    <mergeCell ref="G281:G282"/>
    <mergeCell ref="J281:J282"/>
    <mergeCell ref="M281:M282"/>
    <mergeCell ref="N276:N278"/>
    <mergeCell ref="G277:G278"/>
    <mergeCell ref="J277:J278"/>
    <mergeCell ref="M277:M278"/>
    <mergeCell ref="A279:A280"/>
    <mergeCell ref="B279:B280"/>
    <mergeCell ref="G279:G280"/>
    <mergeCell ref="J279:J280"/>
    <mergeCell ref="M279:M280"/>
    <mergeCell ref="N279:N280"/>
    <mergeCell ref="A274:B274"/>
    <mergeCell ref="C274:L274"/>
    <mergeCell ref="A276:A278"/>
    <mergeCell ref="B276:B278"/>
    <mergeCell ref="C276:G276"/>
    <mergeCell ref="H276:J276"/>
    <mergeCell ref="K276:M276"/>
    <mergeCell ref="A270:A271"/>
    <mergeCell ref="A272:B272"/>
    <mergeCell ref="C272:L272"/>
    <mergeCell ref="C270:F270"/>
    <mergeCell ref="G270:J270"/>
    <mergeCell ref="J263:L263"/>
    <mergeCell ref="M263:N263"/>
    <mergeCell ref="C265:G265"/>
    <mergeCell ref="K265:L265"/>
    <mergeCell ref="M265:N265"/>
    <mergeCell ref="N259:N260"/>
    <mergeCell ref="A261:B261"/>
    <mergeCell ref="C261:G261"/>
    <mergeCell ref="H261:J261"/>
    <mergeCell ref="K261:M261"/>
    <mergeCell ref="A259:A260"/>
    <mergeCell ref="B259:B260"/>
    <mergeCell ref="G259:G260"/>
    <mergeCell ref="J259:J260"/>
    <mergeCell ref="M259:M260"/>
    <mergeCell ref="N255:N256"/>
    <mergeCell ref="A257:A258"/>
    <mergeCell ref="B257:B258"/>
    <mergeCell ref="G257:G258"/>
    <mergeCell ref="J257:J258"/>
    <mergeCell ref="M257:M258"/>
    <mergeCell ref="N257:N258"/>
    <mergeCell ref="A255:A256"/>
    <mergeCell ref="B255:B256"/>
    <mergeCell ref="G255:G256"/>
    <mergeCell ref="J255:J256"/>
    <mergeCell ref="M255:M256"/>
    <mergeCell ref="N251:N252"/>
    <mergeCell ref="A253:A254"/>
    <mergeCell ref="B253:B254"/>
    <mergeCell ref="G253:G254"/>
    <mergeCell ref="J253:J254"/>
    <mergeCell ref="M253:M254"/>
    <mergeCell ref="N253:N254"/>
    <mergeCell ref="A251:A252"/>
    <mergeCell ref="B251:B252"/>
    <mergeCell ref="G251:G252"/>
    <mergeCell ref="J251:J252"/>
    <mergeCell ref="M251:M252"/>
    <mergeCell ref="N246:N248"/>
    <mergeCell ref="G247:G248"/>
    <mergeCell ref="J247:J248"/>
    <mergeCell ref="M247:M248"/>
    <mergeCell ref="A249:A250"/>
    <mergeCell ref="B249:B250"/>
    <mergeCell ref="G249:G250"/>
    <mergeCell ref="J249:J250"/>
    <mergeCell ref="M249:M250"/>
    <mergeCell ref="N249:N250"/>
    <mergeCell ref="A244:B244"/>
    <mergeCell ref="C244:L244"/>
    <mergeCell ref="A246:A248"/>
    <mergeCell ref="B246:B248"/>
    <mergeCell ref="C246:G246"/>
    <mergeCell ref="H246:J246"/>
    <mergeCell ref="K246:M246"/>
    <mergeCell ref="A240:A241"/>
    <mergeCell ref="A242:B242"/>
    <mergeCell ref="C242:L242"/>
    <mergeCell ref="C240:F240"/>
    <mergeCell ref="G240:J240"/>
    <mergeCell ref="J233:L233"/>
    <mergeCell ref="M233:N233"/>
    <mergeCell ref="C235:G235"/>
    <mergeCell ref="K235:L235"/>
    <mergeCell ref="M235:N235"/>
    <mergeCell ref="N229:N230"/>
    <mergeCell ref="A231:B231"/>
    <mergeCell ref="C231:G231"/>
    <mergeCell ref="H231:J231"/>
    <mergeCell ref="K231:M231"/>
    <mergeCell ref="A229:A230"/>
    <mergeCell ref="B229:B230"/>
    <mergeCell ref="G229:G230"/>
    <mergeCell ref="J229:J230"/>
    <mergeCell ref="M229:M230"/>
    <mergeCell ref="N225:N226"/>
    <mergeCell ref="A227:A228"/>
    <mergeCell ref="B227:B228"/>
    <mergeCell ref="G227:G228"/>
    <mergeCell ref="J227:J228"/>
    <mergeCell ref="M227:M228"/>
    <mergeCell ref="N227:N228"/>
    <mergeCell ref="A225:A226"/>
    <mergeCell ref="B225:B226"/>
    <mergeCell ref="G225:G226"/>
    <mergeCell ref="J225:J226"/>
    <mergeCell ref="M225:M226"/>
    <mergeCell ref="N221:N222"/>
    <mergeCell ref="A223:A224"/>
    <mergeCell ref="B223:B224"/>
    <mergeCell ref="G223:G224"/>
    <mergeCell ref="J223:J224"/>
    <mergeCell ref="M223:M224"/>
    <mergeCell ref="N223:N224"/>
    <mergeCell ref="A221:A222"/>
    <mergeCell ref="B221:B222"/>
    <mergeCell ref="G221:G222"/>
    <mergeCell ref="J221:J222"/>
    <mergeCell ref="M221:M222"/>
    <mergeCell ref="N216:N218"/>
    <mergeCell ref="G217:G218"/>
    <mergeCell ref="J217:J218"/>
    <mergeCell ref="M217:M218"/>
    <mergeCell ref="A219:A220"/>
    <mergeCell ref="B219:B220"/>
    <mergeCell ref="G219:G220"/>
    <mergeCell ref="J219:J220"/>
    <mergeCell ref="M219:M220"/>
    <mergeCell ref="N219:N220"/>
    <mergeCell ref="A214:B214"/>
    <mergeCell ref="C214:L214"/>
    <mergeCell ref="A216:A218"/>
    <mergeCell ref="B216:B218"/>
    <mergeCell ref="C216:G216"/>
    <mergeCell ref="H216:J216"/>
    <mergeCell ref="K216:M216"/>
    <mergeCell ref="A210:A211"/>
    <mergeCell ref="A212:B212"/>
    <mergeCell ref="C212:L212"/>
    <mergeCell ref="C210:F210"/>
    <mergeCell ref="G210:J210"/>
    <mergeCell ref="J203:L203"/>
    <mergeCell ref="M203:N203"/>
    <mergeCell ref="C205:G205"/>
    <mergeCell ref="K205:L205"/>
    <mergeCell ref="M205:N205"/>
    <mergeCell ref="N199:N200"/>
    <mergeCell ref="A201:B201"/>
    <mergeCell ref="C201:G201"/>
    <mergeCell ref="H201:J201"/>
    <mergeCell ref="K201:M201"/>
    <mergeCell ref="A199:A200"/>
    <mergeCell ref="B199:B200"/>
    <mergeCell ref="G199:G200"/>
    <mergeCell ref="J199:J200"/>
    <mergeCell ref="M199:M200"/>
    <mergeCell ref="N195:N196"/>
    <mergeCell ref="A197:A198"/>
    <mergeCell ref="B197:B198"/>
    <mergeCell ref="G197:G198"/>
    <mergeCell ref="J197:J198"/>
    <mergeCell ref="M197:M198"/>
    <mergeCell ref="N197:N198"/>
    <mergeCell ref="A195:A196"/>
    <mergeCell ref="B195:B196"/>
    <mergeCell ref="G195:G196"/>
    <mergeCell ref="J195:J196"/>
    <mergeCell ref="M195:M196"/>
    <mergeCell ref="N191:N192"/>
    <mergeCell ref="A193:A194"/>
    <mergeCell ref="B193:B194"/>
    <mergeCell ref="G193:G194"/>
    <mergeCell ref="J193:J194"/>
    <mergeCell ref="M193:M194"/>
    <mergeCell ref="N193:N194"/>
    <mergeCell ref="A191:A192"/>
    <mergeCell ref="B191:B192"/>
    <mergeCell ref="G191:G192"/>
    <mergeCell ref="J191:J192"/>
    <mergeCell ref="M191:M192"/>
    <mergeCell ref="N186:N188"/>
    <mergeCell ref="G187:G188"/>
    <mergeCell ref="J187:J188"/>
    <mergeCell ref="M187:M188"/>
    <mergeCell ref="A189:A190"/>
    <mergeCell ref="B189:B190"/>
    <mergeCell ref="G189:G190"/>
    <mergeCell ref="J189:J190"/>
    <mergeCell ref="M189:M190"/>
    <mergeCell ref="N189:N190"/>
    <mergeCell ref="A184:B184"/>
    <mergeCell ref="C184:L184"/>
    <mergeCell ref="A186:A188"/>
    <mergeCell ref="B186:B188"/>
    <mergeCell ref="C186:G186"/>
    <mergeCell ref="H186:J186"/>
    <mergeCell ref="K186:M186"/>
    <mergeCell ref="A180:A181"/>
    <mergeCell ref="A182:B182"/>
    <mergeCell ref="C182:L182"/>
    <mergeCell ref="C180:F180"/>
    <mergeCell ref="G180:J180"/>
    <mergeCell ref="J173:L173"/>
    <mergeCell ref="M173:N173"/>
    <mergeCell ref="C175:G175"/>
    <mergeCell ref="K175:L175"/>
    <mergeCell ref="M175:N175"/>
    <mergeCell ref="N169:N170"/>
    <mergeCell ref="A171:B171"/>
    <mergeCell ref="C171:G171"/>
    <mergeCell ref="H171:J171"/>
    <mergeCell ref="K171:M171"/>
    <mergeCell ref="A169:A170"/>
    <mergeCell ref="B169:B170"/>
    <mergeCell ref="G169:G170"/>
    <mergeCell ref="J169:J170"/>
    <mergeCell ref="M169:M170"/>
    <mergeCell ref="N165:N166"/>
    <mergeCell ref="A167:A168"/>
    <mergeCell ref="B167:B168"/>
    <mergeCell ref="G167:G168"/>
    <mergeCell ref="J167:J168"/>
    <mergeCell ref="M167:M168"/>
    <mergeCell ref="N167:N168"/>
    <mergeCell ref="A165:A166"/>
    <mergeCell ref="B165:B166"/>
    <mergeCell ref="G165:G166"/>
    <mergeCell ref="J165:J166"/>
    <mergeCell ref="M165:M166"/>
    <mergeCell ref="N161:N162"/>
    <mergeCell ref="A163:A164"/>
    <mergeCell ref="B163:B164"/>
    <mergeCell ref="G163:G164"/>
    <mergeCell ref="J163:J164"/>
    <mergeCell ref="M163:M164"/>
    <mergeCell ref="N163:N164"/>
    <mergeCell ref="A161:A162"/>
    <mergeCell ref="B161:B162"/>
    <mergeCell ref="G161:G162"/>
    <mergeCell ref="J161:J162"/>
    <mergeCell ref="M161:M162"/>
    <mergeCell ref="N156:N158"/>
    <mergeCell ref="G157:G158"/>
    <mergeCell ref="J157:J158"/>
    <mergeCell ref="M157:M158"/>
    <mergeCell ref="A159:A160"/>
    <mergeCell ref="B159:B160"/>
    <mergeCell ref="G159:G160"/>
    <mergeCell ref="J159:J160"/>
    <mergeCell ref="M159:M160"/>
    <mergeCell ref="N159:N160"/>
    <mergeCell ref="A154:B154"/>
    <mergeCell ref="C154:L154"/>
    <mergeCell ref="A156:A158"/>
    <mergeCell ref="B156:B158"/>
    <mergeCell ref="C156:G156"/>
    <mergeCell ref="H156:J156"/>
    <mergeCell ref="K156:M156"/>
    <mergeCell ref="A150:A151"/>
    <mergeCell ref="A152:B152"/>
    <mergeCell ref="C152:L152"/>
    <mergeCell ref="C150:F150"/>
    <mergeCell ref="G150:J150"/>
    <mergeCell ref="J143:L143"/>
    <mergeCell ref="M143:N143"/>
    <mergeCell ref="C145:G145"/>
    <mergeCell ref="K145:L145"/>
    <mergeCell ref="M145:N145"/>
    <mergeCell ref="N139:N140"/>
    <mergeCell ref="A141:B141"/>
    <mergeCell ref="C141:G141"/>
    <mergeCell ref="H141:J141"/>
    <mergeCell ref="K141:M141"/>
    <mergeCell ref="A139:A140"/>
    <mergeCell ref="B139:B140"/>
    <mergeCell ref="G139:G140"/>
    <mergeCell ref="J139:J140"/>
    <mergeCell ref="M139:M140"/>
    <mergeCell ref="N135:N136"/>
    <mergeCell ref="A137:A138"/>
    <mergeCell ref="B137:B138"/>
    <mergeCell ref="G137:G138"/>
    <mergeCell ref="J137:J138"/>
    <mergeCell ref="M137:M138"/>
    <mergeCell ref="N137:N138"/>
    <mergeCell ref="A135:A136"/>
    <mergeCell ref="B135:B136"/>
    <mergeCell ref="G135:G136"/>
    <mergeCell ref="J135:J136"/>
    <mergeCell ref="M135:M136"/>
    <mergeCell ref="N131:N132"/>
    <mergeCell ref="A133:A134"/>
    <mergeCell ref="B133:B134"/>
    <mergeCell ref="G133:G134"/>
    <mergeCell ref="J133:J134"/>
    <mergeCell ref="M133:M134"/>
    <mergeCell ref="N133:N134"/>
    <mergeCell ref="A131:A132"/>
    <mergeCell ref="B131:B132"/>
    <mergeCell ref="G131:G132"/>
    <mergeCell ref="J131:J132"/>
    <mergeCell ref="M131:M132"/>
    <mergeCell ref="N126:N128"/>
    <mergeCell ref="G127:G128"/>
    <mergeCell ref="J127:J128"/>
    <mergeCell ref="M127:M128"/>
    <mergeCell ref="A129:A130"/>
    <mergeCell ref="B129:B130"/>
    <mergeCell ref="G129:G130"/>
    <mergeCell ref="J129:J130"/>
    <mergeCell ref="M129:M130"/>
    <mergeCell ref="N129:N130"/>
    <mergeCell ref="A124:B124"/>
    <mergeCell ref="C124:L124"/>
    <mergeCell ref="A126:A128"/>
    <mergeCell ref="B126:B128"/>
    <mergeCell ref="C126:G126"/>
    <mergeCell ref="H126:J126"/>
    <mergeCell ref="K126:M126"/>
    <mergeCell ref="A120:A121"/>
    <mergeCell ref="A122:B122"/>
    <mergeCell ref="C122:L122"/>
    <mergeCell ref="M113:N113"/>
    <mergeCell ref="C115:G115"/>
    <mergeCell ref="K115:L115"/>
    <mergeCell ref="M115:N115"/>
    <mergeCell ref="N109:N110"/>
    <mergeCell ref="A111:B111"/>
    <mergeCell ref="C111:G111"/>
    <mergeCell ref="H111:J111"/>
    <mergeCell ref="K111:M111"/>
    <mergeCell ref="A109:A110"/>
    <mergeCell ref="B109:B110"/>
    <mergeCell ref="G109:G110"/>
    <mergeCell ref="J109:J110"/>
    <mergeCell ref="M109:M110"/>
    <mergeCell ref="N105:N106"/>
    <mergeCell ref="A107:A108"/>
    <mergeCell ref="B107:B108"/>
    <mergeCell ref="G107:G108"/>
    <mergeCell ref="J107:J108"/>
    <mergeCell ref="M107:M108"/>
    <mergeCell ref="N107:N108"/>
    <mergeCell ref="A105:A106"/>
    <mergeCell ref="B105:B106"/>
    <mergeCell ref="G105:G106"/>
    <mergeCell ref="J105:J106"/>
    <mergeCell ref="M105:M106"/>
    <mergeCell ref="N101:N102"/>
    <mergeCell ref="A103:A104"/>
    <mergeCell ref="B103:B104"/>
    <mergeCell ref="G103:G104"/>
    <mergeCell ref="J103:J104"/>
    <mergeCell ref="M103:M104"/>
    <mergeCell ref="N103:N104"/>
    <mergeCell ref="A101:A102"/>
    <mergeCell ref="B101:B102"/>
    <mergeCell ref="G101:G102"/>
    <mergeCell ref="J101:J102"/>
    <mergeCell ref="M101:M102"/>
    <mergeCell ref="N96:N98"/>
    <mergeCell ref="G97:G98"/>
    <mergeCell ref="J97:J98"/>
    <mergeCell ref="M97:M98"/>
    <mergeCell ref="A99:A100"/>
    <mergeCell ref="B99:B100"/>
    <mergeCell ref="G99:G100"/>
    <mergeCell ref="J99:J100"/>
    <mergeCell ref="M99:M100"/>
    <mergeCell ref="N99:N100"/>
    <mergeCell ref="A94:B94"/>
    <mergeCell ref="C94:L94"/>
    <mergeCell ref="A96:A98"/>
    <mergeCell ref="B96:B98"/>
    <mergeCell ref="C96:G96"/>
    <mergeCell ref="H96:J96"/>
    <mergeCell ref="K96:M96"/>
    <mergeCell ref="A90:A91"/>
    <mergeCell ref="A92:B92"/>
    <mergeCell ref="C92:L92"/>
    <mergeCell ref="M83:N83"/>
    <mergeCell ref="C85:G85"/>
    <mergeCell ref="K85:L85"/>
    <mergeCell ref="M85:N85"/>
    <mergeCell ref="N79:N80"/>
    <mergeCell ref="A81:B81"/>
    <mergeCell ref="C81:G81"/>
    <mergeCell ref="H81:J81"/>
    <mergeCell ref="K81:M81"/>
    <mergeCell ref="A79:A80"/>
    <mergeCell ref="B79:B80"/>
    <mergeCell ref="G79:G80"/>
    <mergeCell ref="J79:J80"/>
    <mergeCell ref="M79:M80"/>
    <mergeCell ref="N75:N76"/>
    <mergeCell ref="A77:A78"/>
    <mergeCell ref="B77:B78"/>
    <mergeCell ref="G77:G78"/>
    <mergeCell ref="J77:J78"/>
    <mergeCell ref="M77:M78"/>
    <mergeCell ref="N77:N78"/>
    <mergeCell ref="A75:A76"/>
    <mergeCell ref="B75:B76"/>
    <mergeCell ref="G75:G76"/>
    <mergeCell ref="J75:J76"/>
    <mergeCell ref="M75:M76"/>
    <mergeCell ref="A69:A70"/>
    <mergeCell ref="B69:B70"/>
    <mergeCell ref="G69:G70"/>
    <mergeCell ref="J69:J70"/>
    <mergeCell ref="M69:M70"/>
    <mergeCell ref="N69:N70"/>
    <mergeCell ref="N71:N72"/>
    <mergeCell ref="A73:A74"/>
    <mergeCell ref="B73:B74"/>
    <mergeCell ref="G73:G74"/>
    <mergeCell ref="J73:J74"/>
    <mergeCell ref="M73:M74"/>
    <mergeCell ref="N73:N74"/>
    <mergeCell ref="A71:A72"/>
    <mergeCell ref="B71:B72"/>
    <mergeCell ref="G71:G72"/>
    <mergeCell ref="J71:J72"/>
    <mergeCell ref="M71:M72"/>
    <mergeCell ref="A64:B64"/>
    <mergeCell ref="C64:L64"/>
    <mergeCell ref="A66:A68"/>
    <mergeCell ref="B66:B68"/>
    <mergeCell ref="C66:G66"/>
    <mergeCell ref="H66:J66"/>
    <mergeCell ref="K66:M66"/>
    <mergeCell ref="N66:N68"/>
    <mergeCell ref="G67:G68"/>
    <mergeCell ref="J67:J68"/>
    <mergeCell ref="M67:M68"/>
    <mergeCell ref="M55:N55"/>
    <mergeCell ref="A60:A61"/>
    <mergeCell ref="A51:B51"/>
    <mergeCell ref="C51:G51"/>
    <mergeCell ref="H51:J51"/>
    <mergeCell ref="K51:M51"/>
    <mergeCell ref="J53:L53"/>
    <mergeCell ref="A62:B62"/>
    <mergeCell ref="C62:L62"/>
    <mergeCell ref="A45:A46"/>
    <mergeCell ref="B45:B46"/>
    <mergeCell ref="G45:G46"/>
    <mergeCell ref="J45:J46"/>
    <mergeCell ref="M45:M46"/>
    <mergeCell ref="N45:N46"/>
    <mergeCell ref="A43:A44"/>
    <mergeCell ref="B43:B44"/>
    <mergeCell ref="G43:G44"/>
    <mergeCell ref="J43:J44"/>
    <mergeCell ref="M43:M44"/>
    <mergeCell ref="N43:N44"/>
    <mergeCell ref="A49:A50"/>
    <mergeCell ref="B49:B50"/>
    <mergeCell ref="G49:G50"/>
    <mergeCell ref="J49:J50"/>
    <mergeCell ref="M49:M50"/>
    <mergeCell ref="N49:N50"/>
    <mergeCell ref="M53:N53"/>
    <mergeCell ref="N47:N48"/>
    <mergeCell ref="A47:A48"/>
    <mergeCell ref="B47:B48"/>
    <mergeCell ref="G47:G48"/>
    <mergeCell ref="J47:J48"/>
    <mergeCell ref="M47:M48"/>
    <mergeCell ref="M37:M38"/>
    <mergeCell ref="A34:B34"/>
    <mergeCell ref="C34:L34"/>
    <mergeCell ref="A36:A38"/>
    <mergeCell ref="B36:B38"/>
    <mergeCell ref="C36:G36"/>
    <mergeCell ref="H36:J36"/>
    <mergeCell ref="N39:N40"/>
    <mergeCell ref="A41:A42"/>
    <mergeCell ref="B41:B42"/>
    <mergeCell ref="G41:G42"/>
    <mergeCell ref="J41:J42"/>
    <mergeCell ref="M41:M42"/>
    <mergeCell ref="N41:N42"/>
    <mergeCell ref="A39:A40"/>
    <mergeCell ref="B39:B40"/>
    <mergeCell ref="G39:G40"/>
    <mergeCell ref="J39:J40"/>
    <mergeCell ref="M39:M40"/>
    <mergeCell ref="A32:B32"/>
    <mergeCell ref="C32:L32"/>
    <mergeCell ref="A30:A31"/>
    <mergeCell ref="K36:M36"/>
    <mergeCell ref="A1:A2"/>
    <mergeCell ref="M24:N24"/>
    <mergeCell ref="J24:L24"/>
    <mergeCell ref="M26:N26"/>
    <mergeCell ref="C22:G22"/>
    <mergeCell ref="H22:J22"/>
    <mergeCell ref="K22:M22"/>
    <mergeCell ref="A3:B3"/>
    <mergeCell ref="A5:B5"/>
    <mergeCell ref="C3:L3"/>
    <mergeCell ref="C5:L5"/>
    <mergeCell ref="N12:N13"/>
    <mergeCell ref="N14:N15"/>
    <mergeCell ref="N16:N17"/>
    <mergeCell ref="N18:N19"/>
    <mergeCell ref="N20:N21"/>
    <mergeCell ref="N36:N38"/>
    <mergeCell ref="B12:B13"/>
    <mergeCell ref="B14:B15"/>
    <mergeCell ref="B16:B17"/>
    <mergeCell ref="N7:N9"/>
    <mergeCell ref="J8:J9"/>
    <mergeCell ref="M8:M9"/>
    <mergeCell ref="B10:B11"/>
    <mergeCell ref="M10:M11"/>
    <mergeCell ref="N10:N11"/>
    <mergeCell ref="B7:B9"/>
    <mergeCell ref="C7:G7"/>
    <mergeCell ref="G8:G9"/>
    <mergeCell ref="H7:J7"/>
    <mergeCell ref="G10:G11"/>
    <mergeCell ref="J10:J11"/>
    <mergeCell ref="A7:A9"/>
    <mergeCell ref="K7:M7"/>
    <mergeCell ref="A22:B22"/>
    <mergeCell ref="C26:G26"/>
    <mergeCell ref="K26:L26"/>
    <mergeCell ref="A10:A11"/>
    <mergeCell ref="A12:A13"/>
    <mergeCell ref="A14:A15"/>
    <mergeCell ref="A16:A17"/>
    <mergeCell ref="A18:A19"/>
    <mergeCell ref="A20:A21"/>
    <mergeCell ref="G12:G13"/>
    <mergeCell ref="G14:G15"/>
    <mergeCell ref="G16:G17"/>
    <mergeCell ref="G18:G19"/>
    <mergeCell ref="G20:G21"/>
    <mergeCell ref="B18:B19"/>
    <mergeCell ref="B20:B21"/>
    <mergeCell ref="M12:M13"/>
    <mergeCell ref="M14:M15"/>
    <mergeCell ref="M16:M17"/>
    <mergeCell ref="M18:M19"/>
    <mergeCell ref="M20:M21"/>
    <mergeCell ref="J12:J13"/>
    <mergeCell ref="C1:F1"/>
    <mergeCell ref="G1:J1"/>
    <mergeCell ref="C30:F30"/>
    <mergeCell ref="G30:J30"/>
    <mergeCell ref="C60:F60"/>
    <mergeCell ref="G60:J60"/>
    <mergeCell ref="C90:F90"/>
    <mergeCell ref="G90:J90"/>
    <mergeCell ref="C120:F120"/>
    <mergeCell ref="G120:J120"/>
    <mergeCell ref="J14:J15"/>
    <mergeCell ref="J16:J17"/>
    <mergeCell ref="J18:J19"/>
    <mergeCell ref="J20:J21"/>
    <mergeCell ref="G37:G38"/>
    <mergeCell ref="J37:J38"/>
    <mergeCell ref="C55:G55"/>
    <mergeCell ref="J83:L83"/>
    <mergeCell ref="J113:L113"/>
    <mergeCell ref="K55:L55"/>
  </mergeCells>
  <dataValidations count="3">
    <dataValidation type="list" showInputMessage="1" showErrorMessage="1" errorTitle="Érvénytelen adat!" error="Válasszon nemet a listából. " promptTitle="Nem" prompt="Válassza ki a nemet a listából. " sqref="P17" xr:uid="{1BC50CF8-96BF-490B-824D-45E8B2094DE7}">
      <formula1>$P$13:$P$14</formula1>
    </dataValidation>
    <dataValidation type="list" showInputMessage="1" showErrorMessage="1" sqref="B2" xr:uid="{A54EF0ED-BC84-4996-854D-86A43232F13B}">
      <formula1>$P$13:$P$14</formula1>
    </dataValidation>
    <dataValidation type="list" allowBlank="1" showInputMessage="1" showErrorMessage="1" sqref="A1:A2" xr:uid="{25AFA8C7-8307-4D11-A350-262A0D7BBA4D}">
      <formula1>$P$4:$P$6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C19"/>
  <sheetViews>
    <sheetView tabSelected="1" workbookViewId="0">
      <selection activeCell="B12" sqref="B12"/>
    </sheetView>
  </sheetViews>
  <sheetFormatPr defaultRowHeight="14.4" x14ac:dyDescent="0.3"/>
  <cols>
    <col min="1" max="1" width="8.5546875" customWidth="1"/>
    <col min="2" max="2" width="45.88671875" customWidth="1"/>
    <col min="3" max="3" width="14.33203125" bestFit="1" customWidth="1"/>
  </cols>
  <sheetData>
    <row r="1" spans="1:3" ht="24" customHeight="1" x14ac:dyDescent="0.3">
      <c r="A1" s="78" t="str">
        <f>Pontozás!B2</f>
        <v>Fiú</v>
      </c>
      <c r="B1" s="78"/>
      <c r="C1" s="78"/>
    </row>
    <row r="2" spans="1:3" x14ac:dyDescent="0.3">
      <c r="A2" s="27" t="str">
        <f>Pontozás!A1</f>
        <v>II.</v>
      </c>
      <c r="B2" s="4" t="str">
        <f>Pontozás!B1</f>
        <v xml:space="preserve">korcsoport </v>
      </c>
    </row>
    <row r="3" spans="1:3" x14ac:dyDescent="0.3">
      <c r="A3" s="4"/>
      <c r="B3" s="4" t="str">
        <f>Pontozás!C1</f>
        <v>Torna Diákolimpia®</v>
      </c>
      <c r="C3" t="s">
        <v>28</v>
      </c>
    </row>
    <row r="4" spans="1:3" x14ac:dyDescent="0.3">
      <c r="A4" t="s">
        <v>2</v>
      </c>
      <c r="B4" t="str">
        <f>Pontozás!C32</f>
        <v>Nyíregyházi Egyetem Eötvös József Gyak. Ált. Isk. és Gimn.</v>
      </c>
      <c r="C4" s="22">
        <f>Pontozás!M53</f>
        <v>108.75000000000001</v>
      </c>
    </row>
    <row r="5" spans="1:3" x14ac:dyDescent="0.3">
      <c r="A5" t="s">
        <v>3</v>
      </c>
      <c r="B5" t="str">
        <f>Pontozás!C3</f>
        <v>Várday Kata Ref. Ált. Isk. Gimn. és Koll. (egyéni)</v>
      </c>
      <c r="C5" s="22">
        <f>Pontozás!M24</f>
        <v>50.55</v>
      </c>
    </row>
    <row r="6" spans="1:3" x14ac:dyDescent="0.3">
      <c r="A6" t="s">
        <v>4</v>
      </c>
      <c r="B6" t="str">
        <f>Pontozás!C62</f>
        <v>Szent László Kat. Gimn., Ált. Isk. és Koll. (egyéni)</v>
      </c>
      <c r="C6" s="22">
        <f>Pontozás!M83</f>
        <v>0</v>
      </c>
    </row>
    <row r="7" spans="1:3" x14ac:dyDescent="0.3">
      <c r="A7" t="s">
        <v>5</v>
      </c>
      <c r="B7">
        <f>Pontozás!C92</f>
        <v>0</v>
      </c>
      <c r="C7" s="22">
        <f>Pontozás!M113</f>
        <v>0</v>
      </c>
    </row>
    <row r="8" spans="1:3" x14ac:dyDescent="0.3">
      <c r="A8" t="s">
        <v>12</v>
      </c>
      <c r="B8">
        <f>Pontozás!C122</f>
        <v>0</v>
      </c>
      <c r="C8" s="22">
        <f>Pontozás!M143</f>
        <v>0</v>
      </c>
    </row>
    <row r="9" spans="1:3" x14ac:dyDescent="0.3">
      <c r="A9" t="s">
        <v>13</v>
      </c>
      <c r="B9">
        <f>Pontozás!C152</f>
        <v>0</v>
      </c>
      <c r="C9" s="22">
        <f>Pontozás!M173</f>
        <v>0</v>
      </c>
    </row>
    <row r="10" spans="1:3" x14ac:dyDescent="0.3">
      <c r="A10" t="s">
        <v>18</v>
      </c>
      <c r="B10">
        <f>Pontozás!C182</f>
        <v>0</v>
      </c>
      <c r="C10" s="22">
        <f>Pontozás!M203</f>
        <v>0</v>
      </c>
    </row>
    <row r="11" spans="1:3" x14ac:dyDescent="0.3">
      <c r="A11" t="s">
        <v>19</v>
      </c>
      <c r="B11">
        <f>Pontozás!C212</f>
        <v>0</v>
      </c>
      <c r="C11" s="22">
        <f>Pontozás!M233</f>
        <v>0</v>
      </c>
    </row>
    <row r="12" spans="1:3" x14ac:dyDescent="0.3">
      <c r="A12" t="s">
        <v>20</v>
      </c>
      <c r="B12">
        <f>Pontozás!C242</f>
        <v>0</v>
      </c>
      <c r="C12" s="22">
        <f>Pontozás!M263</f>
        <v>0</v>
      </c>
    </row>
    <row r="13" spans="1:3" x14ac:dyDescent="0.3">
      <c r="A13" t="s">
        <v>21</v>
      </c>
      <c r="B13">
        <f>Pontozás!C272</f>
        <v>0</v>
      </c>
      <c r="C13" s="22">
        <f>Pontozás!M293</f>
        <v>0</v>
      </c>
    </row>
    <row r="14" spans="1:3" x14ac:dyDescent="0.3">
      <c r="A14" t="s">
        <v>22</v>
      </c>
      <c r="B14">
        <f>Pontozás!C302</f>
        <v>0</v>
      </c>
      <c r="C14" s="22">
        <f>Pontozás!M323</f>
        <v>0</v>
      </c>
    </row>
    <row r="15" spans="1:3" x14ac:dyDescent="0.3">
      <c r="A15" t="s">
        <v>23</v>
      </c>
      <c r="B15">
        <f>Pontozás!C332</f>
        <v>0</v>
      </c>
      <c r="C15" s="22">
        <f>Pontozás!M353</f>
        <v>0</v>
      </c>
    </row>
    <row r="16" spans="1:3" x14ac:dyDescent="0.3">
      <c r="A16" t="s">
        <v>24</v>
      </c>
      <c r="B16">
        <f>Pontozás!C362</f>
        <v>0</v>
      </c>
      <c r="C16" s="22">
        <f>Pontozás!M383</f>
        <v>0</v>
      </c>
    </row>
    <row r="17" spans="1:3" x14ac:dyDescent="0.3">
      <c r="A17" t="s">
        <v>25</v>
      </c>
      <c r="B17">
        <f>Pontozás!C392</f>
        <v>0</v>
      </c>
      <c r="C17" s="22">
        <f>Pontozás!M413</f>
        <v>0</v>
      </c>
    </row>
    <row r="18" spans="1:3" x14ac:dyDescent="0.3">
      <c r="A18" t="s">
        <v>26</v>
      </c>
      <c r="B18">
        <f>Pontozás!C422</f>
        <v>0</v>
      </c>
      <c r="C18" s="22">
        <f>Pontozás!M443</f>
        <v>0</v>
      </c>
    </row>
    <row r="19" spans="1:3" x14ac:dyDescent="0.3">
      <c r="A19" t="s">
        <v>27</v>
      </c>
      <c r="B19">
        <f>Pontozás!C452</f>
        <v>0</v>
      </c>
      <c r="C19" s="22">
        <f>Pontozás!M473</f>
        <v>0</v>
      </c>
    </row>
  </sheetData>
  <sortState ref="A4:C7">
    <sortCondition descending="1" ref="C4:C7"/>
  </sortState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F98"/>
  <sheetViews>
    <sheetView workbookViewId="0">
      <selection activeCell="F3" sqref="F3"/>
    </sheetView>
  </sheetViews>
  <sheetFormatPr defaultRowHeight="14.4" x14ac:dyDescent="0.3"/>
  <cols>
    <col min="1" max="1" width="26.44140625" customWidth="1"/>
    <col min="2" max="2" width="36" customWidth="1"/>
    <col min="5" max="5" width="9.6640625" customWidth="1"/>
    <col min="6" max="6" width="13.6640625" customWidth="1"/>
  </cols>
  <sheetData>
    <row r="1" spans="1:6" ht="35.25" customHeight="1" x14ac:dyDescent="0.3">
      <c r="A1" s="28" t="str">
        <f>Pontozás!A1</f>
        <v>II.</v>
      </c>
      <c r="B1" s="29" t="str">
        <f>Pontozás!B1</f>
        <v xml:space="preserve">korcsoport </v>
      </c>
      <c r="C1" s="79" t="str">
        <f>Pontozás!B2</f>
        <v>Fiú</v>
      </c>
      <c r="D1" s="79"/>
      <c r="E1" s="79"/>
      <c r="F1" s="79"/>
    </row>
    <row r="2" spans="1:6" ht="32.25" customHeight="1" x14ac:dyDescent="0.3">
      <c r="A2" s="24" t="s">
        <v>0</v>
      </c>
      <c r="B2" s="24" t="s">
        <v>30</v>
      </c>
      <c r="C2" s="24" t="s">
        <v>1</v>
      </c>
      <c r="D2" s="24" t="s">
        <v>11</v>
      </c>
      <c r="E2" s="26" t="s">
        <v>33</v>
      </c>
      <c r="F2" s="24" t="s">
        <v>31</v>
      </c>
    </row>
    <row r="3" spans="1:6" x14ac:dyDescent="0.3">
      <c r="A3" s="25" t="str">
        <f>Pontozás!B47</f>
        <v>Gencsi Márk</v>
      </c>
      <c r="B3" s="25" t="str">
        <f>Pontozás!$C$32</f>
        <v>Nyíregyházi Egyetem Eötvös József Gyak. Ált. Isk. és Gimn.</v>
      </c>
      <c r="C3" s="25">
        <f>Pontozás!G47</f>
        <v>9.25</v>
      </c>
      <c r="D3" s="25">
        <f>Pontozás!J47</f>
        <v>9.25</v>
      </c>
      <c r="E3" s="25">
        <f>Pontozás!M47</f>
        <v>9.1</v>
      </c>
      <c r="F3" s="25">
        <f>Pontozás!N47</f>
        <v>27.6</v>
      </c>
    </row>
    <row r="4" spans="1:6" x14ac:dyDescent="0.3">
      <c r="A4" s="25" t="str">
        <f>Pontozás!B49</f>
        <v>Hegedüs Csaba</v>
      </c>
      <c r="B4" s="25" t="str">
        <f>Pontozás!$C$32</f>
        <v>Nyíregyházi Egyetem Eötvös József Gyak. Ált. Isk. és Gimn.</v>
      </c>
      <c r="C4" s="25">
        <f>Pontozás!G49</f>
        <v>9.0500000000000007</v>
      </c>
      <c r="D4" s="25">
        <f>Pontozás!J49</f>
        <v>9.25</v>
      </c>
      <c r="E4" s="25">
        <f>Pontozás!M49</f>
        <v>9.0500000000000007</v>
      </c>
      <c r="F4" s="25">
        <f>Pontozás!N49</f>
        <v>27.35</v>
      </c>
    </row>
    <row r="5" spans="1:6" x14ac:dyDescent="0.3">
      <c r="A5" s="25" t="str">
        <f>Pontozás!B45</f>
        <v>Katona Bálint</v>
      </c>
      <c r="B5" s="25" t="str">
        <f>Pontozás!$C$32</f>
        <v>Nyíregyházi Egyetem Eötvös József Gyak. Ált. Isk. és Gimn.</v>
      </c>
      <c r="C5" s="25">
        <f>Pontozás!G45</f>
        <v>9.0500000000000007</v>
      </c>
      <c r="D5" s="25">
        <f>Pontozás!J45</f>
        <v>9.15</v>
      </c>
      <c r="E5" s="25">
        <f>Pontozás!M45</f>
        <v>9.0500000000000007</v>
      </c>
      <c r="F5" s="25">
        <f>Pontozás!N45</f>
        <v>27.250000000000004</v>
      </c>
    </row>
    <row r="6" spans="1:6" x14ac:dyDescent="0.3">
      <c r="A6" s="25" t="str">
        <f>Pontozás!B41</f>
        <v>Sipos Tamás Áron</v>
      </c>
      <c r="B6" s="25" t="str">
        <f>Pontozás!$C$32</f>
        <v>Nyíregyházi Egyetem Eötvös József Gyak. Ált. Isk. és Gimn.</v>
      </c>
      <c r="C6" s="25">
        <f>Pontozás!G41</f>
        <v>8.6999999999999993</v>
      </c>
      <c r="D6" s="25">
        <f>Pontozás!J41</f>
        <v>9</v>
      </c>
      <c r="E6" s="25">
        <f>Pontozás!M41</f>
        <v>8.4</v>
      </c>
      <c r="F6" s="25">
        <f>Pontozás!N41</f>
        <v>26.1</v>
      </c>
    </row>
    <row r="7" spans="1:6" x14ac:dyDescent="0.3">
      <c r="A7" s="25" t="str">
        <f>Pontozás!B43</f>
        <v>Pucsok Tamás Tibor</v>
      </c>
      <c r="B7" s="25" t="str">
        <f>Pontozás!$C$32</f>
        <v>Nyíregyházi Egyetem Eötvös József Gyak. Ált. Isk. és Gimn.</v>
      </c>
      <c r="C7" s="25">
        <f>Pontozás!G43</f>
        <v>9.15</v>
      </c>
      <c r="D7" s="25">
        <f>Pontozás!J43</f>
        <v>8.9499999999999993</v>
      </c>
      <c r="E7" s="25">
        <f>Pontozás!M43</f>
        <v>7.9</v>
      </c>
      <c r="F7" s="25">
        <f>Pontozás!N43</f>
        <v>26</v>
      </c>
    </row>
    <row r="8" spans="1:6" x14ac:dyDescent="0.3">
      <c r="A8" s="25" t="str">
        <f>Pontozás!B39</f>
        <v>Demeter Márk Milán</v>
      </c>
      <c r="B8" s="25" t="str">
        <f>Pontozás!$C$32</f>
        <v>Nyíregyházi Egyetem Eötvös József Gyak. Ált. Isk. és Gimn.</v>
      </c>
      <c r="C8" s="25">
        <f>Pontozás!G39</f>
        <v>8.9</v>
      </c>
      <c r="D8" s="25">
        <f>Pontozás!J39</f>
        <v>8.6</v>
      </c>
      <c r="E8" s="25">
        <f>Pontozás!M39</f>
        <v>8.15</v>
      </c>
      <c r="F8" s="25">
        <f>Pontozás!N39</f>
        <v>25.65</v>
      </c>
    </row>
    <row r="9" spans="1:6" x14ac:dyDescent="0.3">
      <c r="A9" s="25" t="str">
        <f>Pontozás!B10</f>
        <v>Kovács Máté</v>
      </c>
      <c r="B9" s="25" t="str">
        <f>Pontozás!$C$3</f>
        <v>Várday Kata Ref. Ált. Isk. Gimn. és Koll. (egyéni)</v>
      </c>
      <c r="C9" s="25">
        <f>Pontozás!G10</f>
        <v>8.9</v>
      </c>
      <c r="D9" s="25">
        <f>Pontozás!J10</f>
        <v>8.75</v>
      </c>
      <c r="E9" s="25">
        <f>Pontozás!M10</f>
        <v>7.8</v>
      </c>
      <c r="F9" s="25">
        <f>Pontozás!N10</f>
        <v>25.45</v>
      </c>
    </row>
    <row r="10" spans="1:6" x14ac:dyDescent="0.3">
      <c r="A10" s="25" t="str">
        <f>Pontozás!B12</f>
        <v>Lakatos Gergő</v>
      </c>
      <c r="B10" s="25" t="str">
        <f>Pontozás!$C$3</f>
        <v>Várday Kata Ref. Ált. Isk. Gimn. és Koll. (egyéni)</v>
      </c>
      <c r="C10" s="25">
        <f>Pontozás!G12</f>
        <v>8.9499999999999993</v>
      </c>
      <c r="D10" s="25">
        <f>Pontozás!J12</f>
        <v>8.6999999999999993</v>
      </c>
      <c r="E10" s="25">
        <f>Pontozás!M12</f>
        <v>7.45</v>
      </c>
      <c r="F10" s="25">
        <f>Pontozás!N12</f>
        <v>25.099999999999998</v>
      </c>
    </row>
    <row r="11" spans="1:6" x14ac:dyDescent="0.3">
      <c r="A11" s="25">
        <f>Pontozás!B75</f>
        <v>0</v>
      </c>
      <c r="B11" s="25" t="str">
        <f>Pontozás!$C$62</f>
        <v>Szent László Kat. Gimn., Ált. Isk. és Koll. (egyéni)</v>
      </c>
      <c r="C11" s="25">
        <f>Pontozás!G75</f>
        <v>0</v>
      </c>
      <c r="D11" s="25">
        <f>Pontozás!J75</f>
        <v>0</v>
      </c>
      <c r="E11" s="25">
        <f>Pontozás!M75</f>
        <v>0</v>
      </c>
      <c r="F11" s="25">
        <f>Pontozás!N75</f>
        <v>0</v>
      </c>
    </row>
    <row r="12" spans="1:6" x14ac:dyDescent="0.3">
      <c r="A12" s="25">
        <f>Pontozás!B20</f>
        <v>0</v>
      </c>
      <c r="B12" s="25" t="str">
        <f>Pontozás!$C$3</f>
        <v>Várday Kata Ref. Ált. Isk. Gimn. és Koll. (egyéni)</v>
      </c>
      <c r="C12" s="25">
        <f>Pontozás!G20</f>
        <v>0</v>
      </c>
      <c r="D12" s="25">
        <f>Pontozás!J20</f>
        <v>0</v>
      </c>
      <c r="E12" s="25">
        <f>Pontozás!M20</f>
        <v>0</v>
      </c>
      <c r="F12" s="25">
        <f>Pontozás!N20</f>
        <v>0</v>
      </c>
    </row>
    <row r="13" spans="1:6" x14ac:dyDescent="0.3">
      <c r="A13" s="25">
        <f>Pontozás!B77</f>
        <v>0</v>
      </c>
      <c r="B13" s="25" t="str">
        <f>Pontozás!$C$62</f>
        <v>Szent László Kat. Gimn., Ált. Isk. és Koll. (egyéni)</v>
      </c>
      <c r="C13" s="25">
        <f>Pontozás!G77</f>
        <v>0</v>
      </c>
      <c r="D13" s="25">
        <f>Pontozás!J77</f>
        <v>0</v>
      </c>
      <c r="E13" s="25">
        <f>Pontozás!M77</f>
        <v>0</v>
      </c>
      <c r="F13" s="25">
        <f>Pontozás!N77</f>
        <v>0</v>
      </c>
    </row>
    <row r="14" spans="1:6" x14ac:dyDescent="0.3">
      <c r="A14" s="25">
        <f>Pontozás!B79</f>
        <v>0</v>
      </c>
      <c r="B14" s="25" t="str">
        <f>Pontozás!$C$62</f>
        <v>Szent László Kat. Gimn., Ált. Isk. és Koll. (egyéni)</v>
      </c>
      <c r="C14" s="25">
        <f>Pontozás!G79</f>
        <v>0</v>
      </c>
      <c r="D14" s="25">
        <f>Pontozás!J79</f>
        <v>0</v>
      </c>
      <c r="E14" s="25">
        <f>Pontozás!M79</f>
        <v>0</v>
      </c>
      <c r="F14" s="25">
        <f>Pontozás!N79</f>
        <v>0</v>
      </c>
    </row>
    <row r="15" spans="1:6" x14ac:dyDescent="0.3">
      <c r="A15" s="25">
        <f>Pontozás!B73</f>
        <v>0</v>
      </c>
      <c r="B15" s="25" t="str">
        <f>Pontozás!$C$62</f>
        <v>Szent László Kat. Gimn., Ált. Isk. és Koll. (egyéni)</v>
      </c>
      <c r="C15" s="25">
        <f>Pontozás!G73</f>
        <v>0</v>
      </c>
      <c r="D15" s="25">
        <f>Pontozás!J73</f>
        <v>0</v>
      </c>
      <c r="E15" s="25">
        <f>Pontozás!M73</f>
        <v>0</v>
      </c>
      <c r="F15" s="25">
        <f>Pontozás!N73</f>
        <v>0</v>
      </c>
    </row>
    <row r="16" spans="1:6" x14ac:dyDescent="0.3">
      <c r="A16" s="25">
        <f>Pontozás!B103</f>
        <v>0</v>
      </c>
      <c r="B16" s="25">
        <f>Pontozás!$C$92</f>
        <v>0</v>
      </c>
      <c r="C16" s="25">
        <f>Pontozás!G103</f>
        <v>0</v>
      </c>
      <c r="D16" s="25">
        <f>Pontozás!J103</f>
        <v>0</v>
      </c>
      <c r="E16" s="25">
        <f>Pontozás!M103</f>
        <v>0</v>
      </c>
      <c r="F16" s="25">
        <f>Pontozás!N103</f>
        <v>0</v>
      </c>
    </row>
    <row r="17" spans="1:6" x14ac:dyDescent="0.3">
      <c r="A17" s="25">
        <f>Pontozás!B18</f>
        <v>0</v>
      </c>
      <c r="B17" s="25" t="str">
        <f>Pontozás!$C$3</f>
        <v>Várday Kata Ref. Ált. Isk. Gimn. és Koll. (egyéni)</v>
      </c>
      <c r="C17" s="25">
        <f>Pontozás!G18</f>
        <v>0</v>
      </c>
      <c r="D17" s="25">
        <f>Pontozás!J18</f>
        <v>0</v>
      </c>
      <c r="E17" s="25">
        <f>Pontozás!M18</f>
        <v>0</v>
      </c>
      <c r="F17" s="25">
        <f>Pontozás!N18</f>
        <v>0</v>
      </c>
    </row>
    <row r="18" spans="1:6" x14ac:dyDescent="0.3">
      <c r="A18" s="25">
        <f>Pontozás!B16</f>
        <v>0</v>
      </c>
      <c r="B18" s="25" t="str">
        <f>Pontozás!$C$3</f>
        <v>Várday Kata Ref. Ált. Isk. Gimn. és Koll. (egyéni)</v>
      </c>
      <c r="C18" s="25">
        <f>Pontozás!G16</f>
        <v>0</v>
      </c>
      <c r="D18" s="25">
        <f>Pontozás!J16</f>
        <v>0</v>
      </c>
      <c r="E18" s="25">
        <f>Pontozás!M16</f>
        <v>0</v>
      </c>
      <c r="F18" s="25">
        <f>Pontozás!N16</f>
        <v>0</v>
      </c>
    </row>
    <row r="19" spans="1:6" x14ac:dyDescent="0.3">
      <c r="A19" s="25">
        <f>Pontozás!B71</f>
        <v>0</v>
      </c>
      <c r="B19" s="25" t="str">
        <f>Pontozás!$C$62</f>
        <v>Szent László Kat. Gimn., Ált. Isk. és Koll. (egyéni)</v>
      </c>
      <c r="C19" s="25">
        <f>Pontozás!G71</f>
        <v>0</v>
      </c>
      <c r="D19" s="25">
        <f>Pontozás!J71</f>
        <v>0</v>
      </c>
      <c r="E19" s="25">
        <f>Pontozás!M71</f>
        <v>0</v>
      </c>
      <c r="F19" s="25">
        <f>Pontozás!N71</f>
        <v>0</v>
      </c>
    </row>
    <row r="20" spans="1:6" x14ac:dyDescent="0.3">
      <c r="A20" s="25">
        <f>Pontozás!B99</f>
        <v>0</v>
      </c>
      <c r="B20" s="25">
        <f>Pontozás!$C$92</f>
        <v>0</v>
      </c>
      <c r="C20" s="25">
        <f>Pontozás!G99</f>
        <v>0</v>
      </c>
      <c r="D20" s="25">
        <f>Pontozás!J99</f>
        <v>0</v>
      </c>
      <c r="E20" s="25">
        <f>Pontozás!M99</f>
        <v>0</v>
      </c>
      <c r="F20" s="25">
        <f>Pontozás!N99</f>
        <v>0</v>
      </c>
    </row>
    <row r="21" spans="1:6" x14ac:dyDescent="0.3">
      <c r="A21" s="25">
        <f>Pontozás!B105</f>
        <v>0</v>
      </c>
      <c r="B21" s="25">
        <f>Pontozás!$C$92</f>
        <v>0</v>
      </c>
      <c r="C21" s="25">
        <f>Pontozás!G105</f>
        <v>0</v>
      </c>
      <c r="D21" s="25">
        <f>Pontozás!J105</f>
        <v>0</v>
      </c>
      <c r="E21" s="25">
        <f>Pontozás!M105</f>
        <v>0</v>
      </c>
      <c r="F21" s="25">
        <f>Pontozás!N105</f>
        <v>0</v>
      </c>
    </row>
    <row r="22" spans="1:6" x14ac:dyDescent="0.3">
      <c r="A22" s="25" t="str">
        <f>Pontozás!B69</f>
        <v>(nincs) Gyimesi Benedek</v>
      </c>
      <c r="B22" s="25" t="str">
        <f>Pontozás!$C$62</f>
        <v>Szent László Kat. Gimn., Ált. Isk. és Koll. (egyéni)</v>
      </c>
      <c r="C22" s="25">
        <f>Pontozás!G69</f>
        <v>0</v>
      </c>
      <c r="D22" s="25">
        <f>Pontozás!J69</f>
        <v>0</v>
      </c>
      <c r="E22" s="25">
        <f>Pontozás!M69</f>
        <v>0</v>
      </c>
      <c r="F22" s="25">
        <f>Pontozás!N69</f>
        <v>0</v>
      </c>
    </row>
    <row r="23" spans="1:6" x14ac:dyDescent="0.3">
      <c r="A23" s="25">
        <f>Pontozás!B101</f>
        <v>0</v>
      </c>
      <c r="B23" s="25">
        <f>Pontozás!$C$92</f>
        <v>0</v>
      </c>
      <c r="C23" s="25">
        <f>Pontozás!G101</f>
        <v>0</v>
      </c>
      <c r="D23" s="25">
        <f>Pontozás!J101</f>
        <v>0</v>
      </c>
      <c r="E23" s="25">
        <f>Pontozás!M101</f>
        <v>0</v>
      </c>
      <c r="F23" s="25">
        <f>Pontozás!N101</f>
        <v>0</v>
      </c>
    </row>
    <row r="24" spans="1:6" x14ac:dyDescent="0.3">
      <c r="A24" s="25">
        <f>Pontozás!B14</f>
        <v>0</v>
      </c>
      <c r="B24" s="25" t="str">
        <f>Pontozás!$C$3</f>
        <v>Várday Kata Ref. Ált. Isk. Gimn. és Koll. (egyéni)</v>
      </c>
      <c r="C24" s="25">
        <f>Pontozás!G14</f>
        <v>0</v>
      </c>
      <c r="D24" s="25">
        <f>Pontozás!J14</f>
        <v>0</v>
      </c>
      <c r="E24" s="25">
        <f>Pontozás!M14</f>
        <v>0</v>
      </c>
      <c r="F24" s="25">
        <f>Pontozás!N14</f>
        <v>0</v>
      </c>
    </row>
    <row r="25" spans="1:6" x14ac:dyDescent="0.3">
      <c r="A25" s="25">
        <f>Pontozás!B107</f>
        <v>0</v>
      </c>
      <c r="B25" s="25">
        <f>Pontozás!$C$92</f>
        <v>0</v>
      </c>
      <c r="C25" s="25">
        <f>Pontozás!G107</f>
        <v>0</v>
      </c>
      <c r="D25" s="25">
        <f>Pontozás!J107</f>
        <v>0</v>
      </c>
      <c r="E25" s="25">
        <f>Pontozás!M107</f>
        <v>0</v>
      </c>
      <c r="F25" s="25">
        <f>Pontozás!N107</f>
        <v>0</v>
      </c>
    </row>
    <row r="26" spans="1:6" x14ac:dyDescent="0.3">
      <c r="A26" s="25">
        <f>Pontozás!B109</f>
        <v>0</v>
      </c>
      <c r="B26" s="25">
        <f>Pontozás!$C$92</f>
        <v>0</v>
      </c>
      <c r="C26" s="25">
        <f>Pontozás!G109</f>
        <v>0</v>
      </c>
      <c r="D26" s="25">
        <f>Pontozás!J109</f>
        <v>0</v>
      </c>
      <c r="E26" s="25">
        <f>Pontozás!M109</f>
        <v>0</v>
      </c>
      <c r="F26" s="25">
        <f>Pontozás!N109</f>
        <v>0</v>
      </c>
    </row>
    <row r="27" spans="1:6" x14ac:dyDescent="0.3">
      <c r="A27" s="25">
        <f>Pontozás!B129</f>
        <v>0</v>
      </c>
      <c r="B27" s="25">
        <f>Pontozás!$C$122</f>
        <v>0</v>
      </c>
      <c r="C27" s="25">
        <f>Pontozás!G129</f>
        <v>0</v>
      </c>
      <c r="D27" s="25">
        <f>Pontozás!J129</f>
        <v>0</v>
      </c>
      <c r="E27" s="25">
        <f>Pontozás!M129</f>
        <v>0</v>
      </c>
      <c r="F27" s="25">
        <f>Pontozás!N129</f>
        <v>0</v>
      </c>
    </row>
    <row r="28" spans="1:6" x14ac:dyDescent="0.3">
      <c r="A28" s="25">
        <f>Pontozás!B131</f>
        <v>0</v>
      </c>
      <c r="B28" s="25">
        <f>Pontozás!$C$122</f>
        <v>0</v>
      </c>
      <c r="C28" s="25">
        <f>Pontozás!G131</f>
        <v>0</v>
      </c>
      <c r="D28" s="25">
        <f>Pontozás!J131</f>
        <v>0</v>
      </c>
      <c r="E28" s="25">
        <f>Pontozás!M131</f>
        <v>0</v>
      </c>
      <c r="F28" s="25">
        <f>Pontozás!N131</f>
        <v>0</v>
      </c>
    </row>
    <row r="29" spans="1:6" x14ac:dyDescent="0.3">
      <c r="A29" s="25">
        <f>Pontozás!B133</f>
        <v>0</v>
      </c>
      <c r="B29" s="25">
        <f>Pontozás!$C$122</f>
        <v>0</v>
      </c>
      <c r="C29" s="25">
        <f>Pontozás!G133</f>
        <v>0</v>
      </c>
      <c r="D29" s="25">
        <f>Pontozás!J133</f>
        <v>0</v>
      </c>
      <c r="E29" s="25">
        <f>Pontozás!M133</f>
        <v>0</v>
      </c>
      <c r="F29" s="25">
        <f>Pontozás!N133</f>
        <v>0</v>
      </c>
    </row>
    <row r="30" spans="1:6" x14ac:dyDescent="0.3">
      <c r="A30" s="25">
        <f>Pontozás!B135</f>
        <v>0</v>
      </c>
      <c r="B30" s="25">
        <f>Pontozás!$C$122</f>
        <v>0</v>
      </c>
      <c r="C30" s="25">
        <f>Pontozás!G135</f>
        <v>0</v>
      </c>
      <c r="D30" s="25">
        <f>Pontozás!J135</f>
        <v>0</v>
      </c>
      <c r="E30" s="25">
        <f>Pontozás!M135</f>
        <v>0</v>
      </c>
      <c r="F30" s="25">
        <f>Pontozás!N135</f>
        <v>0</v>
      </c>
    </row>
    <row r="31" spans="1:6" x14ac:dyDescent="0.3">
      <c r="A31" s="25">
        <f>Pontozás!B137</f>
        <v>0</v>
      </c>
      <c r="B31" s="25">
        <f>Pontozás!$C$122</f>
        <v>0</v>
      </c>
      <c r="C31" s="25">
        <f>Pontozás!G137</f>
        <v>0</v>
      </c>
      <c r="D31" s="25">
        <f>Pontozás!J137</f>
        <v>0</v>
      </c>
      <c r="E31" s="25">
        <f>Pontozás!M137</f>
        <v>0</v>
      </c>
      <c r="F31" s="25">
        <f>Pontozás!N137</f>
        <v>0</v>
      </c>
    </row>
    <row r="32" spans="1:6" x14ac:dyDescent="0.3">
      <c r="A32" s="25">
        <f>Pontozás!B139</f>
        <v>0</v>
      </c>
      <c r="B32" s="25">
        <f>Pontozás!$C$122</f>
        <v>0</v>
      </c>
      <c r="C32" s="25">
        <f>Pontozás!G139</f>
        <v>0</v>
      </c>
      <c r="D32" s="25">
        <f>Pontozás!J139</f>
        <v>0</v>
      </c>
      <c r="E32" s="25">
        <f>Pontozás!M139</f>
        <v>0</v>
      </c>
      <c r="F32" s="25">
        <f>Pontozás!N139</f>
        <v>0</v>
      </c>
    </row>
    <row r="33" spans="1:6" x14ac:dyDescent="0.3">
      <c r="A33" s="25">
        <f>Pontozás!B159</f>
        <v>0</v>
      </c>
      <c r="B33" s="25">
        <f>Pontozás!$C$152</f>
        <v>0</v>
      </c>
      <c r="C33" s="25">
        <f>Pontozás!G159</f>
        <v>0</v>
      </c>
      <c r="D33" s="25">
        <f>Pontozás!J159</f>
        <v>0</v>
      </c>
      <c r="E33" s="25">
        <f>Pontozás!M159</f>
        <v>0</v>
      </c>
      <c r="F33" s="25">
        <f>Pontozás!N159</f>
        <v>0</v>
      </c>
    </row>
    <row r="34" spans="1:6" x14ac:dyDescent="0.3">
      <c r="A34" s="25">
        <f>Pontozás!B161</f>
        <v>0</v>
      </c>
      <c r="B34" s="25">
        <f>Pontozás!$C$152</f>
        <v>0</v>
      </c>
      <c r="C34" s="25">
        <f>Pontozás!G161</f>
        <v>0</v>
      </c>
      <c r="D34" s="25">
        <f>Pontozás!J161</f>
        <v>0</v>
      </c>
      <c r="E34" s="25">
        <f>Pontozás!M161</f>
        <v>0</v>
      </c>
      <c r="F34" s="25">
        <f>Pontozás!N161</f>
        <v>0</v>
      </c>
    </row>
    <row r="35" spans="1:6" x14ac:dyDescent="0.3">
      <c r="A35" s="25">
        <f>Pontozás!B163</f>
        <v>0</v>
      </c>
      <c r="B35" s="25">
        <f>Pontozás!$C$152</f>
        <v>0</v>
      </c>
      <c r="C35" s="25">
        <f>Pontozás!G163</f>
        <v>0</v>
      </c>
      <c r="D35" s="25">
        <f>Pontozás!J163</f>
        <v>0</v>
      </c>
      <c r="E35" s="25">
        <f>Pontozás!M163</f>
        <v>0</v>
      </c>
      <c r="F35" s="25">
        <f>Pontozás!N163</f>
        <v>0</v>
      </c>
    </row>
    <row r="36" spans="1:6" x14ac:dyDescent="0.3">
      <c r="A36" s="25">
        <f>Pontozás!B165</f>
        <v>0</v>
      </c>
      <c r="B36" s="25">
        <f>Pontozás!$C$152</f>
        <v>0</v>
      </c>
      <c r="C36" s="25">
        <f>Pontozás!G165</f>
        <v>0</v>
      </c>
      <c r="D36" s="25">
        <f>Pontozás!J165</f>
        <v>0</v>
      </c>
      <c r="E36" s="25">
        <f>Pontozás!M165</f>
        <v>0</v>
      </c>
      <c r="F36" s="25">
        <f>Pontozás!N165</f>
        <v>0</v>
      </c>
    </row>
    <row r="37" spans="1:6" x14ac:dyDescent="0.3">
      <c r="A37" s="25">
        <f>Pontozás!B167</f>
        <v>0</v>
      </c>
      <c r="B37" s="25">
        <f>Pontozás!$C$152</f>
        <v>0</v>
      </c>
      <c r="C37" s="25">
        <f>Pontozás!G167</f>
        <v>0</v>
      </c>
      <c r="D37" s="25">
        <f>Pontozás!J167</f>
        <v>0</v>
      </c>
      <c r="E37" s="25">
        <f>Pontozás!M167</f>
        <v>0</v>
      </c>
      <c r="F37" s="25">
        <f>Pontozás!N167</f>
        <v>0</v>
      </c>
    </row>
    <row r="38" spans="1:6" x14ac:dyDescent="0.3">
      <c r="A38" s="25">
        <f>Pontozás!B169</f>
        <v>0</v>
      </c>
      <c r="B38" s="25">
        <f>Pontozás!$C$152</f>
        <v>0</v>
      </c>
      <c r="C38" s="25">
        <f>Pontozás!G169</f>
        <v>0</v>
      </c>
      <c r="D38" s="25">
        <f>Pontozás!J169</f>
        <v>0</v>
      </c>
      <c r="E38" s="25">
        <f>Pontozás!M169</f>
        <v>0</v>
      </c>
      <c r="F38" s="25">
        <f>Pontozás!N169</f>
        <v>0</v>
      </c>
    </row>
    <row r="39" spans="1:6" x14ac:dyDescent="0.3">
      <c r="A39" s="25">
        <f>Pontozás!B189</f>
        <v>0</v>
      </c>
      <c r="B39" s="25">
        <f>Pontozás!$C$182</f>
        <v>0</v>
      </c>
      <c r="C39" s="25">
        <f>Pontozás!G189</f>
        <v>0</v>
      </c>
      <c r="D39" s="25">
        <f>Pontozás!J189</f>
        <v>0</v>
      </c>
      <c r="E39" s="25">
        <f>Pontozás!M189</f>
        <v>0</v>
      </c>
      <c r="F39" s="25">
        <f>Pontozás!N189</f>
        <v>0</v>
      </c>
    </row>
    <row r="40" spans="1:6" x14ac:dyDescent="0.3">
      <c r="A40" s="25">
        <f>Pontozás!B191</f>
        <v>0</v>
      </c>
      <c r="B40" s="25">
        <f>Pontozás!$C$182</f>
        <v>0</v>
      </c>
      <c r="C40" s="25">
        <f>Pontozás!G191</f>
        <v>0</v>
      </c>
      <c r="D40" s="25">
        <f>Pontozás!J191</f>
        <v>0</v>
      </c>
      <c r="E40" s="25">
        <f>Pontozás!M191</f>
        <v>0</v>
      </c>
      <c r="F40" s="25">
        <f>Pontozás!N191</f>
        <v>0</v>
      </c>
    </row>
    <row r="41" spans="1:6" x14ac:dyDescent="0.3">
      <c r="A41" s="25">
        <f>Pontozás!B193</f>
        <v>0</v>
      </c>
      <c r="B41" s="25">
        <f>Pontozás!$C$182</f>
        <v>0</v>
      </c>
      <c r="C41" s="25">
        <f>Pontozás!G193</f>
        <v>0</v>
      </c>
      <c r="D41" s="25">
        <f>Pontozás!J193</f>
        <v>0</v>
      </c>
      <c r="E41" s="25">
        <f>Pontozás!M193</f>
        <v>0</v>
      </c>
      <c r="F41" s="25">
        <f>Pontozás!N193</f>
        <v>0</v>
      </c>
    </row>
    <row r="42" spans="1:6" x14ac:dyDescent="0.3">
      <c r="A42" s="25">
        <f>Pontozás!B195</f>
        <v>0</v>
      </c>
      <c r="B42" s="25">
        <f>Pontozás!$C$182</f>
        <v>0</v>
      </c>
      <c r="C42" s="25">
        <f>Pontozás!G195</f>
        <v>0</v>
      </c>
      <c r="D42" s="25">
        <f>Pontozás!J195</f>
        <v>0</v>
      </c>
      <c r="E42" s="25">
        <f>Pontozás!M195</f>
        <v>0</v>
      </c>
      <c r="F42" s="25">
        <f>Pontozás!N195</f>
        <v>0</v>
      </c>
    </row>
    <row r="43" spans="1:6" x14ac:dyDescent="0.3">
      <c r="A43" s="25">
        <f>Pontozás!B197</f>
        <v>0</v>
      </c>
      <c r="B43" s="25">
        <f>Pontozás!$C$182</f>
        <v>0</v>
      </c>
      <c r="C43" s="25">
        <f>Pontozás!G197</f>
        <v>0</v>
      </c>
      <c r="D43" s="25">
        <f>Pontozás!J197</f>
        <v>0</v>
      </c>
      <c r="E43" s="25">
        <f>Pontozás!M197</f>
        <v>0</v>
      </c>
      <c r="F43" s="25">
        <f>Pontozás!N197</f>
        <v>0</v>
      </c>
    </row>
    <row r="44" spans="1:6" x14ac:dyDescent="0.3">
      <c r="A44" s="25">
        <f>Pontozás!B199</f>
        <v>0</v>
      </c>
      <c r="B44" s="25">
        <f>Pontozás!$C$182</f>
        <v>0</v>
      </c>
      <c r="C44" s="25">
        <f>Pontozás!G199</f>
        <v>0</v>
      </c>
      <c r="D44" s="25">
        <f>Pontozás!J199</f>
        <v>0</v>
      </c>
      <c r="E44" s="25">
        <f>Pontozás!M199</f>
        <v>0</v>
      </c>
      <c r="F44" s="25">
        <f>Pontozás!N199</f>
        <v>0</v>
      </c>
    </row>
    <row r="45" spans="1:6" x14ac:dyDescent="0.3">
      <c r="A45" s="25">
        <f>Pontozás!B219</f>
        <v>0</v>
      </c>
      <c r="B45" s="25">
        <f>Pontozás!$C$212</f>
        <v>0</v>
      </c>
      <c r="C45" s="25">
        <f>Pontozás!G219</f>
        <v>0</v>
      </c>
      <c r="D45" s="25">
        <f>Pontozás!J219</f>
        <v>0</v>
      </c>
      <c r="E45" s="25">
        <f>Pontozás!M219</f>
        <v>0</v>
      </c>
      <c r="F45" s="25">
        <f>Pontozás!N219</f>
        <v>0</v>
      </c>
    </row>
    <row r="46" spans="1:6" x14ac:dyDescent="0.3">
      <c r="A46" s="25">
        <f>Pontozás!B221</f>
        <v>0</v>
      </c>
      <c r="B46" s="25">
        <f>Pontozás!$C$212</f>
        <v>0</v>
      </c>
      <c r="C46" s="25">
        <f>Pontozás!G221</f>
        <v>0</v>
      </c>
      <c r="D46" s="25">
        <f>Pontozás!J221</f>
        <v>0</v>
      </c>
      <c r="E46" s="25">
        <f>Pontozás!M221</f>
        <v>0</v>
      </c>
      <c r="F46" s="25">
        <f>Pontozás!N221</f>
        <v>0</v>
      </c>
    </row>
    <row r="47" spans="1:6" x14ac:dyDescent="0.3">
      <c r="A47" s="25">
        <f>Pontozás!B223</f>
        <v>0</v>
      </c>
      <c r="B47" s="25">
        <f>Pontozás!$C$212</f>
        <v>0</v>
      </c>
      <c r="C47" s="25">
        <f>Pontozás!G223</f>
        <v>0</v>
      </c>
      <c r="D47" s="25">
        <f>Pontozás!J223</f>
        <v>0</v>
      </c>
      <c r="E47" s="25">
        <f>Pontozás!M223</f>
        <v>0</v>
      </c>
      <c r="F47" s="25">
        <f>Pontozás!N223</f>
        <v>0</v>
      </c>
    </row>
    <row r="48" spans="1:6" x14ac:dyDescent="0.3">
      <c r="A48" s="25">
        <f>Pontozás!B225</f>
        <v>0</v>
      </c>
      <c r="B48" s="25">
        <f>Pontozás!$C$212</f>
        <v>0</v>
      </c>
      <c r="C48" s="25">
        <f>Pontozás!G225</f>
        <v>0</v>
      </c>
      <c r="D48" s="25">
        <f>Pontozás!J225</f>
        <v>0</v>
      </c>
      <c r="E48" s="25">
        <f>Pontozás!M225</f>
        <v>0</v>
      </c>
      <c r="F48" s="25">
        <f>Pontozás!N225</f>
        <v>0</v>
      </c>
    </row>
    <row r="49" spans="1:6" x14ac:dyDescent="0.3">
      <c r="A49" s="25">
        <f>Pontozás!B227</f>
        <v>0</v>
      </c>
      <c r="B49" s="25">
        <f>Pontozás!$C$212</f>
        <v>0</v>
      </c>
      <c r="C49" s="25">
        <f>Pontozás!G227</f>
        <v>0</v>
      </c>
      <c r="D49" s="25">
        <f>Pontozás!J227</f>
        <v>0</v>
      </c>
      <c r="E49" s="25">
        <f>Pontozás!M227</f>
        <v>0</v>
      </c>
      <c r="F49" s="25">
        <f>Pontozás!N227</f>
        <v>0</v>
      </c>
    </row>
    <row r="50" spans="1:6" x14ac:dyDescent="0.3">
      <c r="A50" s="25">
        <f>Pontozás!B229</f>
        <v>0</v>
      </c>
      <c r="B50" s="25">
        <f>Pontozás!$C$212</f>
        <v>0</v>
      </c>
      <c r="C50" s="25">
        <f>Pontozás!G229</f>
        <v>0</v>
      </c>
      <c r="D50" s="25">
        <f>Pontozás!J229</f>
        <v>0</v>
      </c>
      <c r="E50" s="25">
        <f>Pontozás!M229</f>
        <v>0</v>
      </c>
      <c r="F50" s="25">
        <f>Pontozás!N229</f>
        <v>0</v>
      </c>
    </row>
    <row r="51" spans="1:6" x14ac:dyDescent="0.3">
      <c r="A51" s="25">
        <f>Pontozás!B249</f>
        <v>0</v>
      </c>
      <c r="B51" s="25">
        <f>Pontozás!$C$242</f>
        <v>0</v>
      </c>
      <c r="C51" s="25">
        <f>Pontozás!G249</f>
        <v>0</v>
      </c>
      <c r="D51" s="25">
        <f>Pontozás!J249</f>
        <v>0</v>
      </c>
      <c r="E51" s="25">
        <f>Pontozás!M249</f>
        <v>0</v>
      </c>
      <c r="F51" s="25">
        <f>Pontozás!N249</f>
        <v>0</v>
      </c>
    </row>
    <row r="52" spans="1:6" x14ac:dyDescent="0.3">
      <c r="A52" s="25">
        <f>Pontozás!B251</f>
        <v>0</v>
      </c>
      <c r="B52" s="25">
        <f>Pontozás!$C$242</f>
        <v>0</v>
      </c>
      <c r="C52" s="25">
        <f>Pontozás!G251</f>
        <v>0</v>
      </c>
      <c r="D52" s="25">
        <f>Pontozás!J251</f>
        <v>0</v>
      </c>
      <c r="E52" s="25">
        <f>Pontozás!M251</f>
        <v>0</v>
      </c>
      <c r="F52" s="25">
        <f>Pontozás!N251</f>
        <v>0</v>
      </c>
    </row>
    <row r="53" spans="1:6" x14ac:dyDescent="0.3">
      <c r="A53" s="25">
        <f>Pontozás!B253</f>
        <v>0</v>
      </c>
      <c r="B53" s="25">
        <f>Pontozás!$C$242</f>
        <v>0</v>
      </c>
      <c r="C53" s="25">
        <f>Pontozás!G253</f>
        <v>0</v>
      </c>
      <c r="D53" s="25">
        <f>Pontozás!J253</f>
        <v>0</v>
      </c>
      <c r="E53" s="25">
        <f>Pontozás!M253</f>
        <v>0</v>
      </c>
      <c r="F53" s="25">
        <f>Pontozás!N253</f>
        <v>0</v>
      </c>
    </row>
    <row r="54" spans="1:6" x14ac:dyDescent="0.3">
      <c r="A54" s="25">
        <f>Pontozás!B255</f>
        <v>0</v>
      </c>
      <c r="B54" s="25">
        <f>Pontozás!$C$242</f>
        <v>0</v>
      </c>
      <c r="C54" s="25">
        <f>Pontozás!G255</f>
        <v>0</v>
      </c>
      <c r="D54" s="25">
        <f>Pontozás!J255</f>
        <v>0</v>
      </c>
      <c r="E54" s="25">
        <f>Pontozás!M255</f>
        <v>0</v>
      </c>
      <c r="F54" s="25">
        <f>Pontozás!N255</f>
        <v>0</v>
      </c>
    </row>
    <row r="55" spans="1:6" x14ac:dyDescent="0.3">
      <c r="A55" s="25">
        <f>Pontozás!B257</f>
        <v>0</v>
      </c>
      <c r="B55" s="25">
        <f>Pontozás!$C$242</f>
        <v>0</v>
      </c>
      <c r="C55" s="25">
        <f>Pontozás!G257</f>
        <v>0</v>
      </c>
      <c r="D55" s="25">
        <f>Pontozás!J257</f>
        <v>0</v>
      </c>
      <c r="E55" s="25">
        <f>Pontozás!M257</f>
        <v>0</v>
      </c>
      <c r="F55" s="25">
        <f>Pontozás!N257</f>
        <v>0</v>
      </c>
    </row>
    <row r="56" spans="1:6" x14ac:dyDescent="0.3">
      <c r="A56" s="25">
        <f>Pontozás!B259</f>
        <v>0</v>
      </c>
      <c r="B56" s="25">
        <f>Pontozás!$C$242</f>
        <v>0</v>
      </c>
      <c r="C56" s="25">
        <f>Pontozás!G259</f>
        <v>0</v>
      </c>
      <c r="D56" s="25">
        <f>Pontozás!J259</f>
        <v>0</v>
      </c>
      <c r="E56" s="25">
        <f>Pontozás!M259</f>
        <v>0</v>
      </c>
      <c r="F56" s="25">
        <f>Pontozás!N259</f>
        <v>0</v>
      </c>
    </row>
    <row r="57" spans="1:6" x14ac:dyDescent="0.3">
      <c r="A57" s="25">
        <f>Pontozás!B279</f>
        <v>0</v>
      </c>
      <c r="B57" s="25">
        <f>Pontozás!$C$272</f>
        <v>0</v>
      </c>
      <c r="C57" s="25">
        <f>Pontozás!G279</f>
        <v>0</v>
      </c>
      <c r="D57" s="25">
        <f>Pontozás!J279</f>
        <v>0</v>
      </c>
      <c r="E57" s="25">
        <f>Pontozás!M279</f>
        <v>0</v>
      </c>
      <c r="F57" s="25">
        <f>Pontozás!N279</f>
        <v>0</v>
      </c>
    </row>
    <row r="58" spans="1:6" x14ac:dyDescent="0.3">
      <c r="A58" s="25">
        <f>Pontozás!B281</f>
        <v>0</v>
      </c>
      <c r="B58" s="25">
        <f>Pontozás!$C$272</f>
        <v>0</v>
      </c>
      <c r="C58" s="25">
        <f>Pontozás!G281</f>
        <v>0</v>
      </c>
      <c r="D58" s="25">
        <f>Pontozás!J281</f>
        <v>0</v>
      </c>
      <c r="E58" s="25">
        <f>Pontozás!M281</f>
        <v>0</v>
      </c>
      <c r="F58" s="25">
        <f>Pontozás!N281</f>
        <v>0</v>
      </c>
    </row>
    <row r="59" spans="1:6" x14ac:dyDescent="0.3">
      <c r="A59" s="25">
        <f>Pontozás!B283</f>
        <v>0</v>
      </c>
      <c r="B59" s="25">
        <f>Pontozás!$C$272</f>
        <v>0</v>
      </c>
      <c r="C59" s="25">
        <f>Pontozás!G283</f>
        <v>0</v>
      </c>
      <c r="D59" s="25">
        <f>Pontozás!J283</f>
        <v>0</v>
      </c>
      <c r="E59" s="25">
        <f>Pontozás!M283</f>
        <v>0</v>
      </c>
      <c r="F59" s="25">
        <f>Pontozás!N283</f>
        <v>0</v>
      </c>
    </row>
    <row r="60" spans="1:6" x14ac:dyDescent="0.3">
      <c r="A60" s="25">
        <f>Pontozás!B285</f>
        <v>0</v>
      </c>
      <c r="B60" s="25">
        <f>Pontozás!$C$272</f>
        <v>0</v>
      </c>
      <c r="C60" s="25">
        <f>Pontozás!G285</f>
        <v>0</v>
      </c>
      <c r="D60" s="25">
        <f>Pontozás!J285</f>
        <v>0</v>
      </c>
      <c r="E60" s="25">
        <f>Pontozás!M285</f>
        <v>0</v>
      </c>
      <c r="F60" s="25">
        <f>Pontozás!N285</f>
        <v>0</v>
      </c>
    </row>
    <row r="61" spans="1:6" x14ac:dyDescent="0.3">
      <c r="A61" s="25">
        <f>Pontozás!B287</f>
        <v>0</v>
      </c>
      <c r="B61" s="25">
        <f>Pontozás!$C$272</f>
        <v>0</v>
      </c>
      <c r="C61" s="25">
        <f>Pontozás!G287</f>
        <v>0</v>
      </c>
      <c r="D61" s="25">
        <f>Pontozás!J287</f>
        <v>0</v>
      </c>
      <c r="E61" s="25">
        <f>Pontozás!M287</f>
        <v>0</v>
      </c>
      <c r="F61" s="25">
        <f>Pontozás!N287</f>
        <v>0</v>
      </c>
    </row>
    <row r="62" spans="1:6" x14ac:dyDescent="0.3">
      <c r="A62" s="25">
        <f>Pontozás!B289</f>
        <v>0</v>
      </c>
      <c r="B62" s="25">
        <f>Pontozás!$C$272</f>
        <v>0</v>
      </c>
      <c r="C62" s="25">
        <f>Pontozás!G289</f>
        <v>0</v>
      </c>
      <c r="D62" s="25">
        <f>Pontozás!J289</f>
        <v>0</v>
      </c>
      <c r="E62" s="25">
        <f>Pontozás!M289</f>
        <v>0</v>
      </c>
      <c r="F62" s="25">
        <f>Pontozás!N289</f>
        <v>0</v>
      </c>
    </row>
    <row r="63" spans="1:6" x14ac:dyDescent="0.3">
      <c r="A63" s="25">
        <f>Pontozás!B309</f>
        <v>0</v>
      </c>
      <c r="B63" s="25">
        <f>Pontozás!$C$302</f>
        <v>0</v>
      </c>
      <c r="C63" s="25">
        <f>Pontozás!G309</f>
        <v>0</v>
      </c>
      <c r="D63" s="25">
        <f>Pontozás!J309</f>
        <v>0</v>
      </c>
      <c r="E63" s="25">
        <f>Pontozás!M309</f>
        <v>0</v>
      </c>
      <c r="F63" s="25">
        <f>Pontozás!N309</f>
        <v>0</v>
      </c>
    </row>
    <row r="64" spans="1:6" x14ac:dyDescent="0.3">
      <c r="A64" s="25">
        <f>Pontozás!B311</f>
        <v>0</v>
      </c>
      <c r="B64" s="25">
        <f>Pontozás!$C$302</f>
        <v>0</v>
      </c>
      <c r="C64" s="25">
        <f>Pontozás!G311</f>
        <v>0</v>
      </c>
      <c r="D64" s="25">
        <f>Pontozás!J311</f>
        <v>0</v>
      </c>
      <c r="E64" s="25">
        <f>Pontozás!M311</f>
        <v>0</v>
      </c>
      <c r="F64" s="25">
        <f>Pontozás!N311</f>
        <v>0</v>
      </c>
    </row>
    <row r="65" spans="1:6" x14ac:dyDescent="0.3">
      <c r="A65" s="25">
        <f>Pontozás!B313</f>
        <v>0</v>
      </c>
      <c r="B65" s="25">
        <f>Pontozás!$C$302</f>
        <v>0</v>
      </c>
      <c r="C65" s="25">
        <f>Pontozás!G313</f>
        <v>0</v>
      </c>
      <c r="D65" s="25">
        <f>Pontozás!J313</f>
        <v>0</v>
      </c>
      <c r="E65" s="25">
        <f>Pontozás!M313</f>
        <v>0</v>
      </c>
      <c r="F65" s="25">
        <f>Pontozás!N313</f>
        <v>0</v>
      </c>
    </row>
    <row r="66" spans="1:6" x14ac:dyDescent="0.3">
      <c r="A66" s="25">
        <f>Pontozás!B315</f>
        <v>0</v>
      </c>
      <c r="B66" s="25">
        <f>Pontozás!$C$302</f>
        <v>0</v>
      </c>
      <c r="C66" s="25">
        <f>Pontozás!G315</f>
        <v>0</v>
      </c>
      <c r="D66" s="25">
        <f>Pontozás!J315</f>
        <v>0</v>
      </c>
      <c r="E66" s="25">
        <f>Pontozás!M315</f>
        <v>0</v>
      </c>
      <c r="F66" s="25">
        <f>Pontozás!N315</f>
        <v>0</v>
      </c>
    </row>
    <row r="67" spans="1:6" x14ac:dyDescent="0.3">
      <c r="A67" s="25">
        <f>Pontozás!B317</f>
        <v>0</v>
      </c>
      <c r="B67" s="25">
        <f>Pontozás!$C$302</f>
        <v>0</v>
      </c>
      <c r="C67" s="25">
        <f>Pontozás!G317</f>
        <v>0</v>
      </c>
      <c r="D67" s="25">
        <f>Pontozás!J317</f>
        <v>0</v>
      </c>
      <c r="E67" s="25">
        <f>Pontozás!M317</f>
        <v>0</v>
      </c>
      <c r="F67" s="25">
        <f>Pontozás!N317</f>
        <v>0</v>
      </c>
    </row>
    <row r="68" spans="1:6" x14ac:dyDescent="0.3">
      <c r="A68" s="25">
        <f>Pontozás!B319</f>
        <v>0</v>
      </c>
      <c r="B68" s="25">
        <f>Pontozás!$C$302</f>
        <v>0</v>
      </c>
      <c r="C68" s="25">
        <f>Pontozás!G319</f>
        <v>0</v>
      </c>
      <c r="D68" s="25">
        <f>Pontozás!J319</f>
        <v>0</v>
      </c>
      <c r="E68" s="25">
        <f>Pontozás!M319</f>
        <v>0</v>
      </c>
      <c r="F68" s="25">
        <f>Pontozás!N319</f>
        <v>0</v>
      </c>
    </row>
    <row r="69" spans="1:6" x14ac:dyDescent="0.3">
      <c r="A69" s="25">
        <f>Pontozás!B339</f>
        <v>0</v>
      </c>
      <c r="B69" s="25">
        <f>Pontozás!$C$332</f>
        <v>0</v>
      </c>
      <c r="C69" s="25">
        <f>Pontozás!G339</f>
        <v>0</v>
      </c>
      <c r="D69" s="25">
        <f>Pontozás!J339</f>
        <v>0</v>
      </c>
      <c r="E69" s="25">
        <f>Pontozás!M339</f>
        <v>0</v>
      </c>
      <c r="F69" s="25">
        <f>Pontozás!N339</f>
        <v>0</v>
      </c>
    </row>
    <row r="70" spans="1:6" x14ac:dyDescent="0.3">
      <c r="A70" s="25">
        <f>Pontozás!B341</f>
        <v>0</v>
      </c>
      <c r="B70" s="25">
        <f>Pontozás!$C$332</f>
        <v>0</v>
      </c>
      <c r="C70" s="25">
        <f>Pontozás!G341</f>
        <v>0</v>
      </c>
      <c r="D70" s="25">
        <f>Pontozás!J341</f>
        <v>0</v>
      </c>
      <c r="E70" s="25">
        <f>Pontozás!M341</f>
        <v>0</v>
      </c>
      <c r="F70" s="25">
        <f>Pontozás!N341</f>
        <v>0</v>
      </c>
    </row>
    <row r="71" spans="1:6" x14ac:dyDescent="0.3">
      <c r="A71" s="25">
        <f>Pontozás!B343</f>
        <v>0</v>
      </c>
      <c r="B71" s="25">
        <f>Pontozás!$C$332</f>
        <v>0</v>
      </c>
      <c r="C71" s="25">
        <f>Pontozás!G343</f>
        <v>0</v>
      </c>
      <c r="D71" s="25">
        <f>Pontozás!J343</f>
        <v>0</v>
      </c>
      <c r="E71" s="25">
        <f>Pontozás!M343</f>
        <v>0</v>
      </c>
      <c r="F71" s="25">
        <f>Pontozás!N343</f>
        <v>0</v>
      </c>
    </row>
    <row r="72" spans="1:6" x14ac:dyDescent="0.3">
      <c r="A72" s="25">
        <f>Pontozás!B345</f>
        <v>0</v>
      </c>
      <c r="B72" s="25">
        <f>Pontozás!$C$332</f>
        <v>0</v>
      </c>
      <c r="C72" s="25">
        <f>Pontozás!G345</f>
        <v>0</v>
      </c>
      <c r="D72" s="25">
        <f>Pontozás!J345</f>
        <v>0</v>
      </c>
      <c r="E72" s="25">
        <f>Pontozás!M345</f>
        <v>0</v>
      </c>
      <c r="F72" s="25">
        <f>Pontozás!N345</f>
        <v>0</v>
      </c>
    </row>
    <row r="73" spans="1:6" x14ac:dyDescent="0.3">
      <c r="A73" s="25">
        <f>Pontozás!B347</f>
        <v>0</v>
      </c>
      <c r="B73" s="25">
        <f>Pontozás!$C$332</f>
        <v>0</v>
      </c>
      <c r="C73" s="25">
        <f>Pontozás!G347</f>
        <v>0</v>
      </c>
      <c r="D73" s="25">
        <f>Pontozás!J347</f>
        <v>0</v>
      </c>
      <c r="E73" s="25">
        <f>Pontozás!M347</f>
        <v>0</v>
      </c>
      <c r="F73" s="25">
        <f>Pontozás!N347</f>
        <v>0</v>
      </c>
    </row>
    <row r="74" spans="1:6" x14ac:dyDescent="0.3">
      <c r="A74" s="25">
        <f>Pontozás!B349</f>
        <v>0</v>
      </c>
      <c r="B74" s="25">
        <f>Pontozás!$C$332</f>
        <v>0</v>
      </c>
      <c r="C74" s="25">
        <f>Pontozás!G349</f>
        <v>0</v>
      </c>
      <c r="D74" s="25">
        <f>Pontozás!J349</f>
        <v>0</v>
      </c>
      <c r="E74" s="25">
        <f>Pontozás!M349</f>
        <v>0</v>
      </c>
      <c r="F74" s="25">
        <f>Pontozás!N349</f>
        <v>0</v>
      </c>
    </row>
    <row r="75" spans="1:6" x14ac:dyDescent="0.3">
      <c r="A75" s="25">
        <f>Pontozás!B369</f>
        <v>0</v>
      </c>
      <c r="B75" s="25">
        <f>Pontozás!$C$362</f>
        <v>0</v>
      </c>
      <c r="C75" s="25">
        <f>Pontozás!G369</f>
        <v>0</v>
      </c>
      <c r="D75" s="25">
        <f>Pontozás!J369</f>
        <v>0</v>
      </c>
      <c r="E75" s="25">
        <f>Pontozás!M369</f>
        <v>0</v>
      </c>
      <c r="F75" s="25">
        <f>Pontozás!N369</f>
        <v>0</v>
      </c>
    </row>
    <row r="76" spans="1:6" x14ac:dyDescent="0.3">
      <c r="A76" s="25">
        <f>Pontozás!B371</f>
        <v>0</v>
      </c>
      <c r="B76" s="25">
        <f>Pontozás!$C$362</f>
        <v>0</v>
      </c>
      <c r="C76" s="25">
        <f>Pontozás!G371</f>
        <v>0</v>
      </c>
      <c r="D76" s="25">
        <f>Pontozás!J371</f>
        <v>0</v>
      </c>
      <c r="E76" s="25">
        <f>Pontozás!M371</f>
        <v>0</v>
      </c>
      <c r="F76" s="25">
        <f>Pontozás!N371</f>
        <v>0</v>
      </c>
    </row>
    <row r="77" spans="1:6" x14ac:dyDescent="0.3">
      <c r="A77" s="25">
        <f>Pontozás!B373</f>
        <v>0</v>
      </c>
      <c r="B77" s="25">
        <f>Pontozás!$C$362</f>
        <v>0</v>
      </c>
      <c r="C77" s="25">
        <f>Pontozás!G373</f>
        <v>0</v>
      </c>
      <c r="D77" s="25">
        <f>Pontozás!J373</f>
        <v>0</v>
      </c>
      <c r="E77" s="25">
        <f>Pontozás!M373</f>
        <v>0</v>
      </c>
      <c r="F77" s="25">
        <f>Pontozás!N373</f>
        <v>0</v>
      </c>
    </row>
    <row r="78" spans="1:6" x14ac:dyDescent="0.3">
      <c r="A78" s="25">
        <f>Pontozás!B375</f>
        <v>0</v>
      </c>
      <c r="B78" s="25">
        <f>Pontozás!$C$362</f>
        <v>0</v>
      </c>
      <c r="C78" s="25">
        <f>Pontozás!G375</f>
        <v>0</v>
      </c>
      <c r="D78" s="25">
        <f>Pontozás!J375</f>
        <v>0</v>
      </c>
      <c r="E78" s="25">
        <f>Pontozás!M375</f>
        <v>0</v>
      </c>
      <c r="F78" s="25">
        <f>Pontozás!N375</f>
        <v>0</v>
      </c>
    </row>
    <row r="79" spans="1:6" x14ac:dyDescent="0.3">
      <c r="A79" s="25">
        <f>Pontozás!B377</f>
        <v>0</v>
      </c>
      <c r="B79" s="25">
        <f>Pontozás!$C$362</f>
        <v>0</v>
      </c>
      <c r="C79" s="25">
        <f>Pontozás!G377</f>
        <v>0</v>
      </c>
      <c r="D79" s="25">
        <f>Pontozás!J377</f>
        <v>0</v>
      </c>
      <c r="E79" s="25">
        <f>Pontozás!M377</f>
        <v>0</v>
      </c>
      <c r="F79" s="25">
        <f>Pontozás!N377</f>
        <v>0</v>
      </c>
    </row>
    <row r="80" spans="1:6" x14ac:dyDescent="0.3">
      <c r="A80" s="25">
        <f>Pontozás!B379</f>
        <v>0</v>
      </c>
      <c r="B80" s="25">
        <f>Pontozás!$C$362</f>
        <v>0</v>
      </c>
      <c r="C80" s="25">
        <f>Pontozás!G379</f>
        <v>0</v>
      </c>
      <c r="D80" s="25">
        <f>Pontozás!J379</f>
        <v>0</v>
      </c>
      <c r="E80" s="25">
        <f>Pontozás!M379</f>
        <v>0</v>
      </c>
      <c r="F80" s="25">
        <f>Pontozás!N379</f>
        <v>0</v>
      </c>
    </row>
    <row r="81" spans="1:6" x14ac:dyDescent="0.3">
      <c r="A81" s="25">
        <f>Pontozás!B399</f>
        <v>0</v>
      </c>
      <c r="B81" s="25">
        <f>Pontozás!$C$392</f>
        <v>0</v>
      </c>
      <c r="C81" s="25">
        <f>Pontozás!G399</f>
        <v>0</v>
      </c>
      <c r="D81" s="25">
        <f>Pontozás!J399</f>
        <v>0</v>
      </c>
      <c r="E81" s="25">
        <f>Pontozás!M399</f>
        <v>0</v>
      </c>
      <c r="F81" s="25">
        <f>Pontozás!N399</f>
        <v>0</v>
      </c>
    </row>
    <row r="82" spans="1:6" x14ac:dyDescent="0.3">
      <c r="A82" s="25">
        <f>Pontozás!B401</f>
        <v>0</v>
      </c>
      <c r="B82" s="25">
        <f>Pontozás!$C$392</f>
        <v>0</v>
      </c>
      <c r="C82" s="25">
        <f>Pontozás!G401</f>
        <v>0</v>
      </c>
      <c r="D82" s="25">
        <f>Pontozás!J401</f>
        <v>0</v>
      </c>
      <c r="E82" s="25">
        <f>Pontozás!M401</f>
        <v>0</v>
      </c>
      <c r="F82" s="25">
        <f>Pontozás!N401</f>
        <v>0</v>
      </c>
    </row>
    <row r="83" spans="1:6" x14ac:dyDescent="0.3">
      <c r="A83" s="25">
        <f>Pontozás!B403</f>
        <v>0</v>
      </c>
      <c r="B83" s="25">
        <f>Pontozás!$C$392</f>
        <v>0</v>
      </c>
      <c r="C83" s="25">
        <f>Pontozás!G403</f>
        <v>0</v>
      </c>
      <c r="D83" s="25">
        <f>Pontozás!J403</f>
        <v>0</v>
      </c>
      <c r="E83" s="25">
        <f>Pontozás!M403</f>
        <v>0</v>
      </c>
      <c r="F83" s="25">
        <f>Pontozás!N403</f>
        <v>0</v>
      </c>
    </row>
    <row r="84" spans="1:6" x14ac:dyDescent="0.3">
      <c r="A84" s="25">
        <f>Pontozás!B405</f>
        <v>0</v>
      </c>
      <c r="B84" s="25">
        <f>Pontozás!$C$392</f>
        <v>0</v>
      </c>
      <c r="C84" s="25">
        <f>Pontozás!G405</f>
        <v>0</v>
      </c>
      <c r="D84" s="25">
        <f>Pontozás!J405</f>
        <v>0</v>
      </c>
      <c r="E84" s="25">
        <f>Pontozás!M405</f>
        <v>0</v>
      </c>
      <c r="F84" s="25">
        <f>Pontozás!N405</f>
        <v>0</v>
      </c>
    </row>
    <row r="85" spans="1:6" x14ac:dyDescent="0.3">
      <c r="A85" s="25">
        <f>Pontozás!B407</f>
        <v>0</v>
      </c>
      <c r="B85" s="25">
        <f>Pontozás!$C$392</f>
        <v>0</v>
      </c>
      <c r="C85" s="25">
        <f>Pontozás!G407</f>
        <v>0</v>
      </c>
      <c r="D85" s="25">
        <f>Pontozás!J407</f>
        <v>0</v>
      </c>
      <c r="E85" s="25">
        <f>Pontozás!M407</f>
        <v>0</v>
      </c>
      <c r="F85" s="25">
        <f>Pontozás!N407</f>
        <v>0</v>
      </c>
    </row>
    <row r="86" spans="1:6" x14ac:dyDescent="0.3">
      <c r="A86" s="25">
        <f>Pontozás!B409</f>
        <v>0</v>
      </c>
      <c r="B86" s="25">
        <f>Pontozás!$C$392</f>
        <v>0</v>
      </c>
      <c r="C86" s="25">
        <f>Pontozás!G409</f>
        <v>0</v>
      </c>
      <c r="D86" s="25">
        <f>Pontozás!J409</f>
        <v>0</v>
      </c>
      <c r="E86" s="25">
        <f>Pontozás!M409</f>
        <v>0</v>
      </c>
      <c r="F86" s="25">
        <f>Pontozás!N409</f>
        <v>0</v>
      </c>
    </row>
    <row r="87" spans="1:6" x14ac:dyDescent="0.3">
      <c r="A87" s="25">
        <f>Pontozás!B429</f>
        <v>0</v>
      </c>
      <c r="B87" s="25">
        <f>Pontozás!$C$422</f>
        <v>0</v>
      </c>
      <c r="C87" s="25">
        <f>Pontozás!G429</f>
        <v>0</v>
      </c>
      <c r="D87" s="25">
        <f>Pontozás!J429</f>
        <v>0</v>
      </c>
      <c r="E87" s="25">
        <f>Pontozás!M429</f>
        <v>0</v>
      </c>
      <c r="F87" s="25">
        <f>Pontozás!N429</f>
        <v>0</v>
      </c>
    </row>
    <row r="88" spans="1:6" x14ac:dyDescent="0.3">
      <c r="A88" s="25">
        <f>Pontozás!B431</f>
        <v>0</v>
      </c>
      <c r="B88" s="25">
        <f>Pontozás!$C$422</f>
        <v>0</v>
      </c>
      <c r="C88" s="25">
        <f>Pontozás!G431</f>
        <v>0</v>
      </c>
      <c r="D88" s="25">
        <f>Pontozás!J431</f>
        <v>0</v>
      </c>
      <c r="E88" s="25">
        <f>Pontozás!M431</f>
        <v>0</v>
      </c>
      <c r="F88" s="25">
        <f>Pontozás!N431</f>
        <v>0</v>
      </c>
    </row>
    <row r="89" spans="1:6" x14ac:dyDescent="0.3">
      <c r="A89" s="25">
        <f>Pontozás!B433</f>
        <v>0</v>
      </c>
      <c r="B89" s="25">
        <f>Pontozás!$C$422</f>
        <v>0</v>
      </c>
      <c r="C89" s="25">
        <f>Pontozás!G433</f>
        <v>0</v>
      </c>
      <c r="D89" s="25">
        <f>Pontozás!J433</f>
        <v>0</v>
      </c>
      <c r="E89" s="25">
        <f>Pontozás!M433</f>
        <v>0</v>
      </c>
      <c r="F89" s="25">
        <f>Pontozás!N433</f>
        <v>0</v>
      </c>
    </row>
    <row r="90" spans="1:6" x14ac:dyDescent="0.3">
      <c r="A90" s="25">
        <f>Pontozás!B435</f>
        <v>0</v>
      </c>
      <c r="B90" s="25">
        <f>Pontozás!$C$422</f>
        <v>0</v>
      </c>
      <c r="C90" s="25">
        <f>Pontozás!G435</f>
        <v>0</v>
      </c>
      <c r="D90" s="25">
        <f>Pontozás!J435</f>
        <v>0</v>
      </c>
      <c r="E90" s="25">
        <f>Pontozás!M435</f>
        <v>0</v>
      </c>
      <c r="F90" s="25">
        <f>Pontozás!N435</f>
        <v>0</v>
      </c>
    </row>
    <row r="91" spans="1:6" x14ac:dyDescent="0.3">
      <c r="A91" s="25">
        <f>Pontozás!B437</f>
        <v>0</v>
      </c>
      <c r="B91" s="25">
        <f>Pontozás!$C$422</f>
        <v>0</v>
      </c>
      <c r="C91" s="25">
        <f>Pontozás!G437</f>
        <v>0</v>
      </c>
      <c r="D91" s="25">
        <f>Pontozás!J437</f>
        <v>0</v>
      </c>
      <c r="E91" s="25">
        <f>Pontozás!M437</f>
        <v>0</v>
      </c>
      <c r="F91" s="25">
        <f>Pontozás!N437</f>
        <v>0</v>
      </c>
    </row>
    <row r="92" spans="1:6" x14ac:dyDescent="0.3">
      <c r="A92" s="25">
        <f>Pontozás!B439</f>
        <v>0</v>
      </c>
      <c r="B92" s="25">
        <f>Pontozás!$C$422</f>
        <v>0</v>
      </c>
      <c r="C92" s="25">
        <f>Pontozás!G439</f>
        <v>0</v>
      </c>
      <c r="D92" s="25">
        <f>Pontozás!J439</f>
        <v>0</v>
      </c>
      <c r="E92" s="25">
        <f>Pontozás!M439</f>
        <v>0</v>
      </c>
      <c r="F92" s="25">
        <f>Pontozás!N439</f>
        <v>0</v>
      </c>
    </row>
    <row r="93" spans="1:6" x14ac:dyDescent="0.3">
      <c r="A93" s="25">
        <f>Pontozás!B459</f>
        <v>0</v>
      </c>
      <c r="B93" s="25">
        <f>Pontozás!$C$452</f>
        <v>0</v>
      </c>
      <c r="C93" s="25">
        <f>Pontozás!G459</f>
        <v>0</v>
      </c>
      <c r="D93" s="25">
        <f>Pontozás!J459</f>
        <v>0</v>
      </c>
      <c r="E93" s="25">
        <f>Pontozás!M459</f>
        <v>0</v>
      </c>
      <c r="F93" s="25">
        <f>Pontozás!N459</f>
        <v>0</v>
      </c>
    </row>
    <row r="94" spans="1:6" x14ac:dyDescent="0.3">
      <c r="A94" s="25">
        <f>Pontozás!B461</f>
        <v>0</v>
      </c>
      <c r="B94" s="25">
        <f>Pontozás!$C$452</f>
        <v>0</v>
      </c>
      <c r="C94" s="25">
        <f>Pontozás!G461</f>
        <v>0</v>
      </c>
      <c r="D94" s="25">
        <f>Pontozás!J461</f>
        <v>0</v>
      </c>
      <c r="E94" s="25">
        <f>Pontozás!M461</f>
        <v>0</v>
      </c>
      <c r="F94" s="25">
        <f>Pontozás!N461</f>
        <v>0</v>
      </c>
    </row>
    <row r="95" spans="1:6" x14ac:dyDescent="0.3">
      <c r="A95" s="25">
        <f>Pontozás!B463</f>
        <v>0</v>
      </c>
      <c r="B95" s="25">
        <f>Pontozás!$C$452</f>
        <v>0</v>
      </c>
      <c r="C95" s="25">
        <f>Pontozás!G463</f>
        <v>0</v>
      </c>
      <c r="D95" s="25">
        <f>Pontozás!J463</f>
        <v>0</v>
      </c>
      <c r="E95" s="25">
        <f>Pontozás!M463</f>
        <v>0</v>
      </c>
      <c r="F95" s="25">
        <f>Pontozás!N463</f>
        <v>0</v>
      </c>
    </row>
    <row r="96" spans="1:6" x14ac:dyDescent="0.3">
      <c r="A96" s="25">
        <f>Pontozás!B465</f>
        <v>0</v>
      </c>
      <c r="B96" s="25">
        <f>Pontozás!$C$452</f>
        <v>0</v>
      </c>
      <c r="C96" s="25">
        <f>Pontozás!G465</f>
        <v>0</v>
      </c>
      <c r="D96" s="25">
        <f>Pontozás!J465</f>
        <v>0</v>
      </c>
      <c r="E96" s="25">
        <f>Pontozás!M465</f>
        <v>0</v>
      </c>
      <c r="F96" s="25">
        <f>Pontozás!N465</f>
        <v>0</v>
      </c>
    </row>
    <row r="97" spans="1:6" x14ac:dyDescent="0.3">
      <c r="A97" s="25">
        <f>Pontozás!B467</f>
        <v>0</v>
      </c>
      <c r="B97" s="25">
        <f>Pontozás!$C$452</f>
        <v>0</v>
      </c>
      <c r="C97" s="25">
        <f>Pontozás!G467</f>
        <v>0</v>
      </c>
      <c r="D97" s="25">
        <f>Pontozás!J467</f>
        <v>0</v>
      </c>
      <c r="E97" s="25">
        <f>Pontozás!M467</f>
        <v>0</v>
      </c>
      <c r="F97" s="25">
        <f>Pontozás!N467</f>
        <v>0</v>
      </c>
    </row>
    <row r="98" spans="1:6" x14ac:dyDescent="0.3">
      <c r="A98" s="25">
        <f>Pontozás!B469</f>
        <v>0</v>
      </c>
      <c r="B98" s="25">
        <f>Pontozás!$C$452</f>
        <v>0</v>
      </c>
      <c r="C98" s="25">
        <f>Pontozás!G469</f>
        <v>0</v>
      </c>
      <c r="D98" s="25">
        <f>Pontozás!J469</f>
        <v>0</v>
      </c>
      <c r="E98" s="25">
        <f>Pontozás!M469</f>
        <v>0</v>
      </c>
      <c r="F98" s="25">
        <f>Pontozás!N469</f>
        <v>0</v>
      </c>
    </row>
  </sheetData>
  <sortState ref="A3:F25">
    <sortCondition descending="1" ref="F3:F25"/>
  </sortState>
  <mergeCells count="1">
    <mergeCell ref="C1:F1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Pontozás</vt:lpstr>
      <vt:lpstr>Csapat sorrend</vt:lpstr>
      <vt:lpstr>Egyéni sorrend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Csenge</cp:lastModifiedBy>
  <cp:lastPrinted>2023-02-03T11:19:18Z</cp:lastPrinted>
  <dcterms:created xsi:type="dcterms:W3CDTF">2017-02-19T11:00:27Z</dcterms:created>
  <dcterms:modified xsi:type="dcterms:W3CDTF">2023-02-15T11:55:04Z</dcterms:modified>
</cp:coreProperties>
</file>